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Надходження коштів " sheetId="1" r:id="rId1"/>
    <sheet name="Використання коштів" sheetId="2" r:id="rId2"/>
  </sheets>
  <definedNames/>
  <calcPr fullCalcOnLoad="1"/>
</workbook>
</file>

<file path=xl/sharedStrings.xml><?xml version="1.0" encoding="utf-8"?>
<sst xmlns="http://schemas.openxmlformats.org/spreadsheetml/2006/main" count="491" uniqueCount="366">
  <si>
    <t>Загальний фонд</t>
  </si>
  <si>
    <t>грн.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</si>
  <si>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</si>
  <si>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</si>
  <si>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</si>
  <si>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</si>
  <si>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</si>
  <si>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</si>
  <si>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</si>
  <si>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</si>
  <si>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</si>
  <si>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</si>
  <si>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</si>
  <si>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</si>
  <si>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</si>
  <si>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</si>
  <si>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</si>
  <si>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</si>
  <si>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 xml:space="preserve"> Назва </t>
  </si>
  <si>
    <t xml:space="preserve"> Уточ.пл.</t>
  </si>
  <si>
    <t>Факт</t>
  </si>
  <si>
    <t>% вик.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</si>
  <si>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</si>
  <si>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</si>
  <si>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</si>
  <si>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</si>
  <si>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</si>
  <si>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</si>
  <si>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</si>
  <si>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</si>
  <si>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</si>
  <si>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</si>
  <si>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</si>
  <si>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</si>
  <si>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</si>
  <si>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</si>
  <si>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</si>
  <si>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</si>
  <si>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</si>
  <si>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</si>
  <si>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</si>
  <si>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</si>
  <si>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Інші податки та збори </t>
  </si>
  <si>
    <t>Екологічний податок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</si>
  <si>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</si>
  <si>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</si>
  <si>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</si>
  <si>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</si>
  <si>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</si>
  <si>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</si>
  <si>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</si>
  <si>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</si>
  <si>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</si>
  <si>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</si>
  <si>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</si>
  <si>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</si>
  <si>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Офіційні трансферти  </t>
  </si>
  <si>
    <t>Від органів державного управління  </t>
  </si>
  <si>
    <t>Дотації  </t>
  </si>
  <si>
    <t>Базова дотація</t>
  </si>
  <si>
    <t>Субвенції 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</si>
  <si>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</si>
  <si>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</si>
  <si>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Субвенція з державного бюджету місцевим бюджетам на надання пільг з послуг зв`язку,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</si>
  <si>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</si>
  <si>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</si>
  <si>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</si>
  <si>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 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</si>
  <si>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</si>
  <si>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Всього (без урахування трансфертів)</t>
  </si>
  <si>
    <t>Всього</t>
  </si>
  <si>
    <t>Вінницький р-н (зведений бюджет)</t>
  </si>
  <si>
    <t>Аналіз виконання плану по доходах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</si>
  <si>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</si>
  <si>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010000</t>
  </si>
  <si>
    <t>Державне управління</t>
  </si>
  <si>
    <t>010116</t>
  </si>
  <si>
    <t>Органи місцевого самоврядування</t>
  </si>
  <si>
    <t>070000</t>
  </si>
  <si>
    <t>Освіта</t>
  </si>
  <si>
    <t>070201</t>
  </si>
  <si>
    <t>Загальноосвітні школи (в т. ч. школа-дитячий садок, інтернат при школі), спеціалізовані школи, ліцеї, гімназії, колегіуми</t>
  </si>
  <si>
    <t>070303</t>
  </si>
  <si>
    <t>Дитячі будинки (в т. ч. сімейного типу, прийомні сім`ї)</t>
  </si>
  <si>
    <t>070401</t>
  </si>
  <si>
    <t>Позашкільні заклади освіти, заходи із позашкільної роботи з дітьми</t>
  </si>
  <si>
    <t>070702</t>
  </si>
  <si>
    <t>Інші заклади і заходи післядипломної освіти</t>
  </si>
  <si>
    <t>070802</t>
  </si>
  <si>
    <t>Методична робота, інші заходи у сфері народної освіти</t>
  </si>
  <si>
    <t>070804</t>
  </si>
  <si>
    <t>Централізовані бухгалтерії обласних, міських, районних відділів освіти</t>
  </si>
  <si>
    <t>070805</t>
  </si>
  <si>
    <t>Групи централізованого господарського обслуговування</t>
  </si>
  <si>
    <t>070806</t>
  </si>
  <si>
    <t>Інші заклади освіти</t>
  </si>
  <si>
    <t>070807</t>
  </si>
  <si>
    <t>Інші освітні програми</t>
  </si>
  <si>
    <t>080000</t>
  </si>
  <si>
    <t>Охорона здоров`я</t>
  </si>
  <si>
    <t>080101</t>
  </si>
  <si>
    <t>Лікарні</t>
  </si>
  <si>
    <t>080800</t>
  </si>
  <si>
    <t>Центри первинної медичної (медико-санітарної) допомоги</t>
  </si>
  <si>
    <t>081002</t>
  </si>
  <si>
    <t>Інші заходи по охороні здоров`я</t>
  </si>
  <si>
    <t>090000</t>
  </si>
  <si>
    <t>Соціальний захист та соціальне забезпечення</t>
  </si>
  <si>
    <t>090201</t>
  </si>
  <si>
    <t>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які маю</t>
  </si>
  <si>
    <t>090202</t>
  </si>
  <si>
    <t>090203</t>
  </si>
  <si>
    <t>Інші 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</t>
  </si>
  <si>
    <t>090204</t>
  </si>
  <si>
    <t>Пільги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Державної служби</t>
  </si>
  <si>
    <t>090205</t>
  </si>
  <si>
    <t>090207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</si>
  <si>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</t>
  </si>
  <si>
    <t>090208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</si>
  <si>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придбання твердого палива</t>
  </si>
  <si>
    <t>090209</t>
  </si>
  <si>
    <t>Інші 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</t>
  </si>
  <si>
    <t>090210</t>
  </si>
  <si>
    <t>Пільги пенсіонерам з числа спеціалістів із захисту рослин, передбачені частиною четвертою статті 20 Закону України `Про захист рослин`, громадянам, передбачені пунктом `ї` частини першої статті 77 Основ законодавства про охорону здоров`я, частиною п`ятою</t>
  </si>
  <si>
    <t>090211</t>
  </si>
  <si>
    <t>090212</t>
  </si>
  <si>
    <t>Пільги на медичне обслуговування громадянам, які постраждали внаслідок Чорнобильської катастрофи</t>
  </si>
  <si>
    <t>090214</t>
  </si>
  <si>
    <t>Пільги окремим категоріям громадян з послуг зв`язку</t>
  </si>
  <si>
    <t>090215</t>
  </si>
  <si>
    <t>Пільги багатодітним сім`ям, дитячим будинкам сімейного типу та прийомним сім`ям, в яких не менше року проживають відповідно троє або більше дітей, а також сім`ям (крім багатодітних сімей), в яких не менше року проживають троє і більше дітей, враховуючи ти</t>
  </si>
  <si>
    <t>090216</t>
  </si>
  <si>
    <t>090302</t>
  </si>
  <si>
    <t>Допомога у зв`язку з вагітністю і пологами</t>
  </si>
  <si>
    <t>090303</t>
  </si>
  <si>
    <t>Допомога до досягнення дитиною трирічного віку</t>
  </si>
  <si>
    <t>090304</t>
  </si>
  <si>
    <t>Допомога при народженні дитини</t>
  </si>
  <si>
    <t>090305</t>
  </si>
  <si>
    <t>Допомога на дітей, над якими встановлено опіку чи піклування</t>
  </si>
  <si>
    <t>090306</t>
  </si>
  <si>
    <t>Допомога на дітей одиноким матерям</t>
  </si>
  <si>
    <t>090307</t>
  </si>
  <si>
    <t>Тимчасова державна допомога дітям</t>
  </si>
  <si>
    <t>090308</t>
  </si>
  <si>
    <t>Допомога при усиновленні дитини</t>
  </si>
  <si>
    <t>090401</t>
  </si>
  <si>
    <t>Державна соціальна допомога малозабезпеченим сім`ям</t>
  </si>
  <si>
    <t>090405</t>
  </si>
  <si>
    <t>Субсидії населенню для відшкодування витрат на оплату житлово-комунальних послуг</t>
  </si>
  <si>
    <t>090406</t>
  </si>
  <si>
    <t>Субсидії населенню для відшкодування витрат на придбання твердого та рідкого пічного побутового палива і скрапленого газу</t>
  </si>
  <si>
    <t>090412</t>
  </si>
  <si>
    <t>Інші видатки на соціальний захист населення</t>
  </si>
  <si>
    <t>090413</t>
  </si>
  <si>
    <t>Допомога на догляд за інвалідом I чи II групи внаслідок психічного розладу</t>
  </si>
  <si>
    <t>090417</t>
  </si>
  <si>
    <t>Витрати на поховання учасників бойових дій та інвалідів війни</t>
  </si>
  <si>
    <t>090802</t>
  </si>
  <si>
    <t>Інші програми соціального захисту дітей</t>
  </si>
  <si>
    <t>091101</t>
  </si>
  <si>
    <t>Утримання центрів соціальних служб для сім`ї, дітей та молоді</t>
  </si>
  <si>
    <t>091204</t>
  </si>
  <si>
    <t>Територіальні центри соціального обслуговування (надання соціальних послуг)</t>
  </si>
  <si>
    <t>091205</t>
  </si>
  <si>
    <t>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</si>
  <si>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091209</t>
  </si>
  <si>
    <t>Фінансова підтримка громадських організацій інвалідів і ветеранів</t>
  </si>
  <si>
    <t>091300</t>
  </si>
  <si>
    <t>Державна соціальна допомога інвалідам з дитинства та дітям-інвалідам</t>
  </si>
  <si>
    <t>091303</t>
  </si>
  <si>
    <t>Компенсаційні виплати інвалідам на бензин, ремонт, техобслуговування автотранспорту та транспортне обслуговування</t>
  </si>
  <si>
    <t>110000</t>
  </si>
  <si>
    <t>Культура і мистецтво</t>
  </si>
  <si>
    <t>110201</t>
  </si>
  <si>
    <t>Бібліотеки</t>
  </si>
  <si>
    <t>110202</t>
  </si>
  <si>
    <t>Музеї і виставки</t>
  </si>
  <si>
    <t>110204</t>
  </si>
  <si>
    <t>Палаци і будинки культури, клуби та інші заклади клубного типу</t>
  </si>
  <si>
    <t>110205</t>
  </si>
  <si>
    <t>Школи естетичного виховання дітей</t>
  </si>
  <si>
    <t>110502</t>
  </si>
  <si>
    <t>Інші культурно-освітні заклади та заходи</t>
  </si>
  <si>
    <t>120000</t>
  </si>
  <si>
    <t>Засоби масової інформації</t>
  </si>
  <si>
    <t>120201</t>
  </si>
  <si>
    <t>Періодичні видання (газети та журнали)</t>
  </si>
  <si>
    <t>130000</t>
  </si>
  <si>
    <t>Фізична культура і спорт</t>
  </si>
  <si>
    <t>130102</t>
  </si>
  <si>
    <t>Проведення навчально-тренувальних зборів і змагань</t>
  </si>
  <si>
    <t>130106</t>
  </si>
  <si>
    <t>Проведення навчально-тренувальних зборів і змагань з неолімпійських видів спорту</t>
  </si>
  <si>
    <t>130107</t>
  </si>
  <si>
    <t>Утримання та навчально-тренувальна робота дитячо-юнацьких спортивних шкіл</t>
  </si>
  <si>
    <t>Інші видатки</t>
  </si>
  <si>
    <t>130201</t>
  </si>
  <si>
    <t>Проведення навчально-тренувальних зборів і змагань (які проводяться громадськими організаціями фізкультурно-спортивної спрямованості)</t>
  </si>
  <si>
    <t>130204</t>
  </si>
  <si>
    <t>Утримання апарату управління громадських фізкультурно-спортивних організацій</t>
  </si>
  <si>
    <t>160000</t>
  </si>
  <si>
    <t>Сільське і лісове господарство, рибне господарство та мисливство</t>
  </si>
  <si>
    <t>170000</t>
  </si>
  <si>
    <t>Транспорт, дорожнє господарство, зв`язок, телекомунікації та інформатика</t>
  </si>
  <si>
    <t>170102</t>
  </si>
  <si>
    <t>Компенсаційні виплати на пільговий проїзд автомобільним транспортом окремим категоріям громадян</t>
  </si>
  <si>
    <t>250000</t>
  </si>
  <si>
    <t>Видатки, не віднесені до основних груп</t>
  </si>
  <si>
    <t>250102</t>
  </si>
  <si>
    <t>Резервний фонд</t>
  </si>
  <si>
    <t>250380</t>
  </si>
  <si>
    <t>Інші субвенції</t>
  </si>
  <si>
    <t>250404</t>
  </si>
  <si>
    <t xml:space="preserve"> </t>
  </si>
  <si>
    <t xml:space="preserve">Усього </t>
  </si>
  <si>
    <t>160903</t>
  </si>
  <si>
    <t>Програми в галузі сільського господарства, лісового господарства, рибальства та мисливства</t>
  </si>
  <si>
    <t>Зведений бюджет Вінницького р-ну</t>
  </si>
  <si>
    <t>Надходження коштів від відшкодування втрат сільськогосподарського і лісогосподарського виробництва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</si>
  <si>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</si>
  <si>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</si>
  <si>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</si>
  <si>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</si>
  <si>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</si>
  <si>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</si>
  <si>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</si>
  <si>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</si>
  <si>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</si>
  <si>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</si>
  <si>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</si>
  <si>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</si>
  <si>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</si>
  <si>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</si>
  <si>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</si>
  <si>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</si>
  <si>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</si>
  <si>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Збір за провадження деяких видів підприємницької діяльності, що справлявся до 1 січня 2015 року</t>
  </si>
  <si>
    <t>Збір за провадження торговельної діяльності (роздрібна торгівля), сплачений юридичними особами, що справлявся до 1 січня 2015 року</t>
  </si>
  <si>
    <t>Збір за провадження діяльності з надання платних послуг, сплачений юридичними особами, що справлявся до 1 січня 2015 року</t>
  </si>
  <si>
    <t>Надходження від викидів забруднюючих речовин в атмосферне повітря стаціонарними джерелами забруднення </t>
  </si>
  <si>
    <t>Надходження від скидів забруднюючих речовин безпосередньо у водні об`єкти </t>
  </si>
  <si>
    <t>Інші надходження 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</si>
  <si>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</si>
  <si>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</si>
  <si>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</si>
  <si>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</si>
  <si>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060000</t>
  </si>
  <si>
    <t>Правоохоронна діяльність та забезпечення безпеки держави</t>
  </si>
  <si>
    <t>060702</t>
  </si>
  <si>
    <t>Місцева пожежна охорона</t>
  </si>
  <si>
    <t>070101</t>
  </si>
  <si>
    <t>Дошкільні заклади освіти</t>
  </si>
  <si>
    <t>100000</t>
  </si>
  <si>
    <t>Житлово-комунальне господарство</t>
  </si>
  <si>
    <t>100203</t>
  </si>
  <si>
    <t>Благоустрій міст, сіл, селищ</t>
  </si>
  <si>
    <t>130112</t>
  </si>
  <si>
    <t>170703</t>
  </si>
  <si>
    <t>Видатки на проведення робіт, пов`язаних із будівництвом, реконструкцією, ремонтом та утриманням автомобільних доріг</t>
  </si>
  <si>
    <t>100302</t>
  </si>
  <si>
    <t>Комбінати комунальних підприємств, районні виробничі об`єднання та інші підприємства, установи та організації житлово-комунального господарства</t>
  </si>
  <si>
    <t>150000</t>
  </si>
  <si>
    <t>Будівництво</t>
  </si>
  <si>
    <t>150101</t>
  </si>
  <si>
    <t>Капітальні вкладення</t>
  </si>
  <si>
    <t>150202</t>
  </si>
  <si>
    <t>Розробка схем та проектних рішень масового застосування</t>
  </si>
  <si>
    <t>160101</t>
  </si>
  <si>
    <t>Землеустрій</t>
  </si>
  <si>
    <t>180000</t>
  </si>
  <si>
    <t>Інші послуги, пов`язані з економічною діяльністю</t>
  </si>
  <si>
    <t>180409</t>
  </si>
  <si>
    <t>Внески органів влади Автономної Республіки Крим та органів місцевого самоврядування у статутні капітали суб`єктів підприємницької діяльності</t>
  </si>
  <si>
    <t>240000</t>
  </si>
  <si>
    <t>Цільові фонди</t>
  </si>
  <si>
    <t>240601</t>
  </si>
  <si>
    <t>Охорона та раціональне використання природних ресурсів</t>
  </si>
  <si>
    <t>240900</t>
  </si>
  <si>
    <t>Цільові фонди, утворені Верховною Радою Автономної Республіки Крим, органами місцевого самоврядування і місцевими органами виконавчої влади</t>
  </si>
  <si>
    <t>Рентна плата за користування надрами</t>
  </si>
  <si>
    <t>Рентна плата за користування надрами для видобування корисних копалин місцевого значення</t>
  </si>
  <si>
    <t>Транспортний податок з фізичних осіб</t>
  </si>
  <si>
    <t>Транспортний податок з юридичних осіб</t>
  </si>
  <si>
    <t>Плата за розміщення тимчасово вільних коштів місцевих бюджетів </t>
  </si>
  <si>
    <t>Надходження коштів пайової участі у розвитку інфраструктури населеного пункту</t>
  </si>
  <si>
    <t>100601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</si>
  <si>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</si>
  <si>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</si>
  <si>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</si>
  <si>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250323</t>
  </si>
  <si>
    <t>Субвенція на утримання об`єктів спільного користування чи ліквідацію негативних наслідків діяльності об`єктів спільного користування</t>
  </si>
  <si>
    <t>250344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</si>
  <si>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</si>
  <si>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Збір за провадження торговельної діяльності (роздрібна торгівля), сплачений фізичними особами, що справлявся до 1 січня 2015 року</t>
  </si>
  <si>
    <t>Субвенція на утримання об`єктів спільного користування чи ліквідацію негативних наслідків діяльності об`єктів спільного користування  </t>
  </si>
  <si>
    <t>091108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</si>
  <si>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</si>
  <si>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Збір за провадження торговельної діяльності (ресторанне господарство), сплачений фізичними особами, що справлявся до 1 січня 2015 року</t>
  </si>
  <si>
    <t>Інші джерела власних надходжень бюджетних установ  </t>
  </si>
  <si>
    <t>Благодійні внески, гранти та дарунки </t>
  </si>
  <si>
    <t>090501</t>
  </si>
  <si>
    <t>Організація та проведення громадських робіт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</si>
  <si>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</si>
  <si>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</si>
  <si>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091102</t>
  </si>
  <si>
    <t>Програми і заходи центрів соціальних служб для сім`ї, дітей та молоді</t>
  </si>
  <si>
    <t>210000</t>
  </si>
  <si>
    <t>Запобігання та ліквідація надзвичайних ситуацій та наслідків стихійного лиха</t>
  </si>
  <si>
    <t>210105</t>
  </si>
  <si>
    <t>Видатки на запобігання та ліквідацію надзвичайних ситуацій та наслідків стихійного лиха</t>
  </si>
  <si>
    <t>250324</t>
  </si>
  <si>
    <t>Субвенція іншим бюджетам на виконання інвестиційних проектів</t>
  </si>
  <si>
    <t>Плата за надання адміністративних послуг</t>
  </si>
  <si>
    <t>Адміністративний збір за державну реєстрацію речових прав на нерухоме майно та їх обтяжень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</si>
  <si>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</si>
  <si>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091103</t>
  </si>
  <si>
    <t>Соціальні програми і заходи державних органів у справах молоді</t>
  </si>
  <si>
    <t>100102</t>
  </si>
  <si>
    <t>Капітальний ремонт житлового фонду місцевих органів влади</t>
  </si>
  <si>
    <t>200000</t>
  </si>
  <si>
    <t>Охорона навколишнього природного середовища та ядерна безпека</t>
  </si>
  <si>
    <t>200100</t>
  </si>
  <si>
    <t>Охорона і раціональне використання водних ресурсів</t>
  </si>
  <si>
    <t>Плата за надання інших адміністративних послуг</t>
  </si>
  <si>
    <t>Збір за забруднення навколишнього природного середовища  </t>
  </si>
  <si>
    <t>Надходження від сплати збору за забруднення навколишнього природного середовища фізичними особами  </t>
  </si>
  <si>
    <t>250203</t>
  </si>
  <si>
    <t>Кошти від продажу земельних ділянок несільськогосподарського призначення до розмежування земель державної та комунальної власності з розстроченням платежу</t>
  </si>
  <si>
    <t>Від урядів зарубіжних країн та міжнародних організацій  </t>
  </si>
  <si>
    <t>Гранти (дарунки), що надійшли до бюджетів усіх рівнів  </t>
  </si>
  <si>
    <t>250406</t>
  </si>
  <si>
    <t>Видатки на реалізацію програм допомоги і грантів міжнародних фінансових організацій та Європейського Союзу</t>
  </si>
  <si>
    <t>Збір за провадження торговельної діяльності (оптова торгівля), сплачений юридичними особами, що справлявся до 1 січня 2015 року</t>
  </si>
  <si>
    <t>240602</t>
  </si>
  <si>
    <t>Утилізація відходів</t>
  </si>
  <si>
    <t>240604</t>
  </si>
  <si>
    <t>Інша діяльність у сфері охорони навколишнього природного середовища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</si>
  <si>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пунктах, що справлявся до 1 січня 2015 року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</si>
  <si>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</si>
  <si>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</si>
  <si>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240603</t>
  </si>
  <si>
    <t>Ліквідація іншого забруднення навколишнього природного середовища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</si>
  <si>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</si>
  <si>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Субвенція за рахунок залишку коштів освітньої субвенції з державного бюджету місцевим бюджетам, що утворився на початок бюджетного періоду</t>
  </si>
  <si>
    <t>250336</t>
  </si>
  <si>
    <t>Спеціальний фонд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</si>
  <si>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</si>
  <si>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</si>
  <si>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070808</t>
  </si>
  <si>
    <t>Допомога дітям-сиротам та дітям, позбавленим батьківського піклування, яким виповнюється 18 років</t>
  </si>
  <si>
    <t>250366</t>
  </si>
  <si>
    <t>150122</t>
  </si>
  <si>
    <t>Інвестиційні проекти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</si>
  <si>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</si>
  <si>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250388</t>
  </si>
  <si>
    <t>250913</t>
  </si>
  <si>
    <t>Витрати, пов`язані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</si>
  <si>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>Стабілізаційна дотація</t>
  </si>
  <si>
    <t>Проведення місцевих виборів</t>
  </si>
  <si>
    <t>Субвенція з державного бюджету місцевим бюджетам на будівництво (придбання) житла для сімей загиблих військовослужбовців, які брали безпосередню участь в антитерористичній операції, а також для інвалідів І – ІІ групи з числа військовослужбовців, які брали</t>
  </si>
  <si>
    <t>150118</t>
  </si>
  <si>
    <t>Житлове будівництво та придбання житла для окремих категорій населення</t>
  </si>
  <si>
    <t>Станом на 12.12.2016</t>
  </si>
  <si>
    <t>На 09.12.2016</t>
  </si>
  <si>
    <t>Аналіз фінансування установ на 09.12.2016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</si>
</sst>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0.00"/>
    <numFmt numFmtId="189" formatCode="0.0"/>
  </numFmts>
  <fonts count="4">
    <font>
      <sz val="10"/>
      <name val="Arial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1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 quotePrefix="1">
      <alignment vertical="center" wrapText="1"/>
    </xf>
    <xf numFmtId="0" fontId="0" fillId="0" borderId="1" xfId="0" applyBorder="1" applyAlignment="1">
      <alignment vertical="center" wrapText="1"/>
    </xf>
    <xf numFmtId="188" fontId="0" fillId="0" borderId="1" xfId="0" applyNumberFormat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2" fillId="2" borderId="1" xfId="0" applyFont="1" applyFill="1" applyBorder="1" applyAlignment="1" quotePrefix="1">
      <alignment vertical="center" wrapText="1"/>
    </xf>
    <xf numFmtId="0" fontId="2" fillId="2" borderId="1" xfId="0" applyFont="1" applyFill="1" applyBorder="1" applyAlignment="1">
      <alignment vertical="center" wrapText="1"/>
    </xf>
    <xf numFmtId="188" fontId="2" fillId="2" borderId="1" xfId="0" applyNumberFormat="1" applyFont="1" applyFill="1" applyBorder="1" applyAlignment="1">
      <alignment vertical="center" wrapText="1"/>
    </xf>
    <xf numFmtId="189" fontId="0" fillId="0" borderId="1" xfId="0" applyNumberFormat="1" applyBorder="1" applyAlignment="1">
      <alignment/>
    </xf>
    <xf numFmtId="189" fontId="0" fillId="2" borderId="1" xfId="0" applyNumberFormat="1" applyFill="1" applyBorder="1" applyAlignment="1">
      <alignment/>
    </xf>
    <xf numFmtId="0" fontId="0" fillId="0" borderId="0" xfId="0" applyAlignment="1">
      <alignment vertical="center"/>
    </xf>
    <xf numFmtId="0" fontId="0" fillId="3" borderId="2" xfId="0" applyFill="1" applyBorder="1" applyAlignment="1">
      <alignment/>
    </xf>
    <xf numFmtId="0" fontId="0" fillId="3" borderId="0" xfId="0" applyFill="1" applyAlignment="1">
      <alignment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7"/>
  <sheetViews>
    <sheetView workbookViewId="0" topLeftCell="A1">
      <selection activeCell="L19" sqref="L19"/>
    </sheetView>
  </sheetViews>
  <sheetFormatPr defaultColWidth="9.140625" defaultRowHeight="12.75"/>
  <cols>
    <col min="2" max="2" width="45.421875" style="0" customWidth="1"/>
    <col min="3" max="3" width="12.28125" style="0" customWidth="1"/>
    <col min="4" max="4" width="12.140625" style="0" customWidth="1"/>
    <col min="5" max="5" width="9.57421875" style="0" bestFit="1" customWidth="1"/>
  </cols>
  <sheetData>
    <row r="1" ht="12.75">
      <c r="A1" t="s">
        <v>363</v>
      </c>
    </row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9" ht="23.25">
      <c r="A3" s="18" t="s">
        <v>72</v>
      </c>
      <c r="B3" s="19"/>
      <c r="C3" s="19"/>
      <c r="D3" s="19"/>
      <c r="E3" s="19"/>
      <c r="F3" s="19"/>
      <c r="G3" s="19"/>
      <c r="H3" s="19"/>
      <c r="I3" s="19"/>
    </row>
    <row r="4" spans="1:9" ht="12.75">
      <c r="A4" s="19" t="s">
        <v>71</v>
      </c>
      <c r="B4" s="19"/>
      <c r="C4" s="19"/>
      <c r="D4" s="19"/>
      <c r="E4" s="19"/>
      <c r="F4" s="19"/>
      <c r="G4" s="19"/>
      <c r="H4" s="19"/>
      <c r="I4" s="19"/>
    </row>
    <row r="5" spans="1:9" ht="18">
      <c r="A5" s="20" t="s">
        <v>364</v>
      </c>
      <c r="B5" s="19"/>
      <c r="C5" s="19"/>
      <c r="D5" s="19"/>
      <c r="E5" s="19"/>
      <c r="F5" s="19"/>
      <c r="G5" s="19"/>
      <c r="H5" s="19"/>
      <c r="I5" s="19"/>
    </row>
    <row r="7" spans="1:5" ht="12.75">
      <c r="A7" s="7" t="s">
        <v>2</v>
      </c>
      <c r="B7" s="7" t="s">
        <v>18</v>
      </c>
      <c r="C7" s="7" t="s">
        <v>19</v>
      </c>
      <c r="D7" s="7" t="s">
        <v>20</v>
      </c>
      <c r="E7" s="7" t="s">
        <v>21</v>
      </c>
    </row>
    <row r="8" spans="1:5" ht="12.75">
      <c r="A8" s="8">
        <v>10000000</v>
      </c>
      <c r="B8" s="8" t="s">
        <v>22</v>
      </c>
      <c r="C8" s="8">
        <v>141209316</v>
      </c>
      <c r="D8" s="8">
        <v>156388756.79</v>
      </c>
      <c r="E8" s="13">
        <f aca="true" t="shared" si="0" ref="E8:E71">IF(C8=0,0,D8/C8*100)</f>
        <v>110.74960294404373</v>
      </c>
    </row>
    <row r="9" spans="1:5" ht="12.75">
      <c r="A9" s="8">
        <v>11000000</v>
      </c>
      <c r="B9" s="8" t="s">
        <v>23</v>
      </c>
      <c r="C9" s="8">
        <v>70636529</v>
      </c>
      <c r="D9" s="8">
        <v>71937959.1</v>
      </c>
      <c r="E9" s="13">
        <f t="shared" si="0"/>
        <v>101.84243212177087</v>
      </c>
    </row>
    <row r="10" spans="1:5" ht="12.75">
      <c r="A10" s="8">
        <v>11010000</v>
      </c>
      <c r="B10" s="8" t="s">
        <v>24</v>
      </c>
      <c r="C10" s="8">
        <v>70627729</v>
      </c>
      <c r="D10" s="8">
        <v>71921224.9</v>
      </c>
      <c r="E10" s="13">
        <f t="shared" si="0"/>
        <v>101.83142785180026</v>
      </c>
    </row>
    <row r="11" spans="1:5" ht="12.75">
      <c r="A11" s="8">
        <v>11010100</v>
      </c>
      <c r="B11" s="8" t="s">
        <v>25</v>
      </c>
      <c r="C11" s="8">
        <v>53972729</v>
      </c>
      <c r="D11" s="8">
        <v>55118115.81</v>
      </c>
      <c r="E11" s="13">
        <f t="shared" si="0"/>
        <v>102.12215841448374</v>
      </c>
    </row>
    <row r="12" spans="1:5" ht="12.75">
      <c r="A12" s="8">
        <v>11010200</v>
      </c>
      <c r="B12" s="8" t="s">
        <v>26</v>
      </c>
      <c r="C12" s="8">
        <v>12472000</v>
      </c>
      <c r="D12" s="8">
        <v>12494880.59</v>
      </c>
      <c r="E12" s="13">
        <f t="shared" si="0"/>
        <v>100.18345566067993</v>
      </c>
    </row>
    <row r="13" spans="1:5" ht="12.75">
      <c r="A13" s="8">
        <v>11010400</v>
      </c>
      <c r="B13" s="8" t="s">
        <v>27</v>
      </c>
      <c r="C13" s="8">
        <v>2754000</v>
      </c>
      <c r="D13" s="8">
        <v>3106518.33</v>
      </c>
      <c r="E13" s="13">
        <f t="shared" si="0"/>
        <v>112.80022984749456</v>
      </c>
    </row>
    <row r="14" spans="1:5" ht="12.75">
      <c r="A14" s="8">
        <v>11010500</v>
      </c>
      <c r="B14" s="8" t="s">
        <v>28</v>
      </c>
      <c r="C14" s="8">
        <v>1429000</v>
      </c>
      <c r="D14" s="8">
        <v>1201710.17</v>
      </c>
      <c r="E14" s="13">
        <f t="shared" si="0"/>
        <v>84.09448355493352</v>
      </c>
    </row>
    <row r="15" spans="1:5" ht="12.75">
      <c r="A15" s="8">
        <v>11020000</v>
      </c>
      <c r="B15" s="8" t="s">
        <v>288</v>
      </c>
      <c r="C15" s="8">
        <v>8800</v>
      </c>
      <c r="D15" s="8">
        <v>16734.2</v>
      </c>
      <c r="E15" s="13">
        <f t="shared" si="0"/>
        <v>190.16136363636363</v>
      </c>
    </row>
    <row r="16" spans="1:5" ht="12.75">
      <c r="A16" s="8">
        <v>11020200</v>
      </c>
      <c r="B16" s="8" t="s">
        <v>289</v>
      </c>
      <c r="C16" s="8">
        <v>8800</v>
      </c>
      <c r="D16" s="8">
        <v>16734.2</v>
      </c>
      <c r="E16" s="13">
        <f t="shared" si="0"/>
        <v>190.16136363636363</v>
      </c>
    </row>
    <row r="17" spans="1:5" ht="12.75">
      <c r="A17" s="8">
        <v>13000000</v>
      </c>
      <c r="B17" s="8" t="s">
        <v>229</v>
      </c>
      <c r="C17" s="8">
        <v>383760</v>
      </c>
      <c r="D17" s="8">
        <v>456946.14</v>
      </c>
      <c r="E17" s="13">
        <f t="shared" si="0"/>
        <v>119.07080988117573</v>
      </c>
    </row>
    <row r="18" spans="1:5" ht="12.75">
      <c r="A18" s="8">
        <v>13010000</v>
      </c>
      <c r="B18" s="8" t="s">
        <v>230</v>
      </c>
      <c r="C18" s="8">
        <v>249760</v>
      </c>
      <c r="D18" s="8">
        <v>299052.39</v>
      </c>
      <c r="E18" s="13">
        <f t="shared" si="0"/>
        <v>119.73590246636772</v>
      </c>
    </row>
    <row r="19" spans="1:5" ht="12.75">
      <c r="A19" s="8">
        <v>13010200</v>
      </c>
      <c r="B19" s="8" t="s">
        <v>231</v>
      </c>
      <c r="C19" s="8">
        <v>249760</v>
      </c>
      <c r="D19" s="8">
        <v>299052.39</v>
      </c>
      <c r="E19" s="13">
        <f t="shared" si="0"/>
        <v>119.73590246636772</v>
      </c>
    </row>
    <row r="20" spans="1:5" ht="12.75">
      <c r="A20" s="8">
        <v>13030000</v>
      </c>
      <c r="B20" s="8" t="s">
        <v>280</v>
      </c>
      <c r="C20" s="8">
        <v>134000</v>
      </c>
      <c r="D20" s="8">
        <v>157893.75</v>
      </c>
      <c r="E20" s="13">
        <f t="shared" si="0"/>
        <v>117.83115671641791</v>
      </c>
    </row>
    <row r="21" spans="1:5" ht="12.75">
      <c r="A21" s="8">
        <v>13030200</v>
      </c>
      <c r="B21" s="8" t="s">
        <v>281</v>
      </c>
      <c r="C21" s="8">
        <v>134000</v>
      </c>
      <c r="D21" s="8">
        <v>157893.75</v>
      </c>
      <c r="E21" s="13">
        <f t="shared" si="0"/>
        <v>117.83115671641791</v>
      </c>
    </row>
    <row r="22" spans="1:5" ht="12.75">
      <c r="A22" s="8">
        <v>14000000</v>
      </c>
      <c r="B22" s="8" t="s">
        <v>29</v>
      </c>
      <c r="C22" s="8">
        <v>29250450</v>
      </c>
      <c r="D22" s="8">
        <v>32901805.15</v>
      </c>
      <c r="E22" s="13">
        <f t="shared" si="0"/>
        <v>112.48307342280204</v>
      </c>
    </row>
    <row r="23" spans="1:5" ht="12.75">
      <c r="A23" s="8">
        <v>14040000</v>
      </c>
      <c r="B23" s="8" t="s">
        <v>30</v>
      </c>
      <c r="C23" s="8">
        <v>29250450</v>
      </c>
      <c r="D23" s="8">
        <v>32901805.15</v>
      </c>
      <c r="E23" s="13">
        <f t="shared" si="0"/>
        <v>112.48307342280204</v>
      </c>
    </row>
    <row r="24" spans="1:5" ht="12.75">
      <c r="A24" s="8">
        <v>18000000</v>
      </c>
      <c r="B24" s="8" t="s">
        <v>31</v>
      </c>
      <c r="C24" s="8">
        <v>40938577</v>
      </c>
      <c r="D24" s="8">
        <v>51092046.4</v>
      </c>
      <c r="E24" s="13">
        <f t="shared" si="0"/>
        <v>124.8017155066235</v>
      </c>
    </row>
    <row r="25" spans="1:5" ht="12.75">
      <c r="A25" s="8">
        <v>18010000</v>
      </c>
      <c r="B25" s="8" t="s">
        <v>32</v>
      </c>
      <c r="C25" s="8">
        <v>15792553</v>
      </c>
      <c r="D25" s="8">
        <v>20207701.99</v>
      </c>
      <c r="E25" s="13">
        <f t="shared" si="0"/>
        <v>127.9571579718618</v>
      </c>
    </row>
    <row r="26" spans="1:5" ht="12.75">
      <c r="A26" s="8">
        <v>18010100</v>
      </c>
      <c r="B26" s="8" t="s">
        <v>232</v>
      </c>
      <c r="C26" s="8">
        <v>65790</v>
      </c>
      <c r="D26" s="8">
        <v>73007.61</v>
      </c>
      <c r="E26" s="13">
        <f t="shared" si="0"/>
        <v>110.97067943456453</v>
      </c>
    </row>
    <row r="27" spans="1:5" ht="12.75">
      <c r="A27" s="8">
        <v>18010200</v>
      </c>
      <c r="B27" s="8" t="s">
        <v>73</v>
      </c>
      <c r="C27" s="8">
        <v>102820</v>
      </c>
      <c r="D27" s="8">
        <v>250596.19</v>
      </c>
      <c r="E27" s="13">
        <f t="shared" si="0"/>
        <v>243.72319587628866</v>
      </c>
    </row>
    <row r="28" spans="1:5" ht="12.75">
      <c r="A28" s="8">
        <v>18010300</v>
      </c>
      <c r="B28" s="8" t="s">
        <v>233</v>
      </c>
      <c r="C28" s="8">
        <v>90567</v>
      </c>
      <c r="D28" s="8">
        <v>198044.74</v>
      </c>
      <c r="E28" s="13">
        <f t="shared" si="0"/>
        <v>218.67207702584827</v>
      </c>
    </row>
    <row r="29" spans="1:5" ht="12.75">
      <c r="A29" s="8">
        <v>18010400</v>
      </c>
      <c r="B29" s="8" t="s">
        <v>33</v>
      </c>
      <c r="C29" s="8">
        <v>1551242</v>
      </c>
      <c r="D29" s="8">
        <v>2055810.95</v>
      </c>
      <c r="E29" s="13">
        <f t="shared" si="0"/>
        <v>132.52677209616553</v>
      </c>
    </row>
    <row r="30" spans="1:5" ht="12.75">
      <c r="A30" s="8">
        <v>18010500</v>
      </c>
      <c r="B30" s="8" t="s">
        <v>34</v>
      </c>
      <c r="C30" s="8">
        <v>2542807</v>
      </c>
      <c r="D30" s="8">
        <v>3394866.19</v>
      </c>
      <c r="E30" s="13">
        <f t="shared" si="0"/>
        <v>133.50860643375609</v>
      </c>
    </row>
    <row r="31" spans="1:5" ht="12.75">
      <c r="A31" s="8">
        <v>18010600</v>
      </c>
      <c r="B31" s="8" t="s">
        <v>35</v>
      </c>
      <c r="C31" s="8">
        <v>6012090</v>
      </c>
      <c r="D31" s="8">
        <v>6737760.5</v>
      </c>
      <c r="E31" s="13">
        <f t="shared" si="0"/>
        <v>112.0701869067163</v>
      </c>
    </row>
    <row r="32" spans="1:5" ht="12.75">
      <c r="A32" s="8">
        <v>18010700</v>
      </c>
      <c r="B32" s="8" t="s">
        <v>36</v>
      </c>
      <c r="C32" s="8">
        <v>2549590</v>
      </c>
      <c r="D32" s="8">
        <v>3806284.65</v>
      </c>
      <c r="E32" s="13">
        <f t="shared" si="0"/>
        <v>149.29006820704504</v>
      </c>
    </row>
    <row r="33" spans="1:5" ht="12.75">
      <c r="A33" s="8">
        <v>18010900</v>
      </c>
      <c r="B33" s="8" t="s">
        <v>37</v>
      </c>
      <c r="C33" s="8">
        <v>2640147</v>
      </c>
      <c r="D33" s="8">
        <v>3390914.5</v>
      </c>
      <c r="E33" s="13">
        <f t="shared" si="0"/>
        <v>128.43657947833967</v>
      </c>
    </row>
    <row r="34" spans="1:5" ht="12.75">
      <c r="A34" s="8">
        <v>18011000</v>
      </c>
      <c r="B34" s="8" t="s">
        <v>282</v>
      </c>
      <c r="C34" s="8">
        <v>212500</v>
      </c>
      <c r="D34" s="8">
        <v>252500</v>
      </c>
      <c r="E34" s="13">
        <f t="shared" si="0"/>
        <v>118.82352941176471</v>
      </c>
    </row>
    <row r="35" spans="1:5" ht="12.75">
      <c r="A35" s="8">
        <v>18011100</v>
      </c>
      <c r="B35" s="8" t="s">
        <v>283</v>
      </c>
      <c r="C35" s="8">
        <v>25000</v>
      </c>
      <c r="D35" s="8">
        <v>47916.66</v>
      </c>
      <c r="E35" s="13">
        <f t="shared" si="0"/>
        <v>191.66664000000003</v>
      </c>
    </row>
    <row r="36" spans="1:5" ht="12.75">
      <c r="A36" s="8">
        <v>18030000</v>
      </c>
      <c r="B36" s="8" t="s">
        <v>234</v>
      </c>
      <c r="C36" s="8">
        <v>28105</v>
      </c>
      <c r="D36" s="8">
        <v>35238.99</v>
      </c>
      <c r="E36" s="13">
        <f t="shared" si="0"/>
        <v>125.38334815869061</v>
      </c>
    </row>
    <row r="37" spans="1:5" ht="12.75">
      <c r="A37" s="8">
        <v>18030100</v>
      </c>
      <c r="B37" s="8" t="s">
        <v>235</v>
      </c>
      <c r="C37" s="8">
        <v>2365</v>
      </c>
      <c r="D37" s="8">
        <v>3440</v>
      </c>
      <c r="E37" s="13">
        <f t="shared" si="0"/>
        <v>145.45454545454547</v>
      </c>
    </row>
    <row r="38" spans="1:5" ht="12.75">
      <c r="A38" s="8">
        <v>18030200</v>
      </c>
      <c r="B38" s="8" t="s">
        <v>236</v>
      </c>
      <c r="C38" s="8">
        <v>25740</v>
      </c>
      <c r="D38" s="8">
        <v>31798.99</v>
      </c>
      <c r="E38" s="13">
        <f t="shared" si="0"/>
        <v>123.53919968919969</v>
      </c>
    </row>
    <row r="39" spans="1:5" ht="12.75">
      <c r="A39" s="8">
        <v>18040000</v>
      </c>
      <c r="B39" s="8" t="s">
        <v>237</v>
      </c>
      <c r="C39" s="8">
        <v>0</v>
      </c>
      <c r="D39" s="8">
        <v>-9168.72</v>
      </c>
      <c r="E39" s="13">
        <f t="shared" si="0"/>
        <v>0</v>
      </c>
    </row>
    <row r="40" spans="1:5" ht="12.75">
      <c r="A40" s="8">
        <v>18040100</v>
      </c>
      <c r="B40" s="8" t="s">
        <v>294</v>
      </c>
      <c r="C40" s="8">
        <v>0</v>
      </c>
      <c r="D40" s="8">
        <v>-4587.81</v>
      </c>
      <c r="E40" s="13">
        <f t="shared" si="0"/>
        <v>0</v>
      </c>
    </row>
    <row r="41" spans="1:5" ht="12.75">
      <c r="A41" s="8">
        <v>18040200</v>
      </c>
      <c r="B41" s="8" t="s">
        <v>238</v>
      </c>
      <c r="C41" s="8">
        <v>0</v>
      </c>
      <c r="D41" s="8">
        <v>-2586.91</v>
      </c>
      <c r="E41" s="13">
        <f t="shared" si="0"/>
        <v>0</v>
      </c>
    </row>
    <row r="42" spans="1:5" ht="12.75">
      <c r="A42" s="8">
        <v>18040600</v>
      </c>
      <c r="B42" s="8" t="s">
        <v>298</v>
      </c>
      <c r="C42" s="8">
        <v>0</v>
      </c>
      <c r="D42" s="8">
        <v>-456</v>
      </c>
      <c r="E42" s="13">
        <f t="shared" si="0"/>
        <v>0</v>
      </c>
    </row>
    <row r="43" spans="1:5" ht="12.75">
      <c r="A43" s="8">
        <v>18040700</v>
      </c>
      <c r="B43" s="8" t="s">
        <v>333</v>
      </c>
      <c r="C43" s="8">
        <v>0</v>
      </c>
      <c r="D43" s="8">
        <v>-254</v>
      </c>
      <c r="E43" s="13">
        <f t="shared" si="0"/>
        <v>0</v>
      </c>
    </row>
    <row r="44" spans="1:5" ht="12.75">
      <c r="A44" s="8">
        <v>18041400</v>
      </c>
      <c r="B44" s="8" t="s">
        <v>239</v>
      </c>
      <c r="C44" s="8">
        <v>0</v>
      </c>
      <c r="D44" s="8">
        <v>-1284</v>
      </c>
      <c r="E44" s="13">
        <f t="shared" si="0"/>
        <v>0</v>
      </c>
    </row>
    <row r="45" spans="1:5" ht="12.75">
      <c r="A45" s="8">
        <v>18050000</v>
      </c>
      <c r="B45" s="8" t="s">
        <v>38</v>
      </c>
      <c r="C45" s="8">
        <v>25117919</v>
      </c>
      <c r="D45" s="8">
        <v>30858274.14</v>
      </c>
      <c r="E45" s="13">
        <f t="shared" si="0"/>
        <v>122.85362549341767</v>
      </c>
    </row>
    <row r="46" spans="1:5" ht="12.75">
      <c r="A46" s="8">
        <v>18050300</v>
      </c>
      <c r="B46" s="8" t="s">
        <v>39</v>
      </c>
      <c r="C46" s="8">
        <v>3620823</v>
      </c>
      <c r="D46" s="8">
        <v>3941829.48</v>
      </c>
      <c r="E46" s="13">
        <f t="shared" si="0"/>
        <v>108.86556675098451</v>
      </c>
    </row>
    <row r="47" spans="1:5" ht="12.75">
      <c r="A47" s="8">
        <v>18050400</v>
      </c>
      <c r="B47" s="8" t="s">
        <v>40</v>
      </c>
      <c r="C47" s="8">
        <v>17636077</v>
      </c>
      <c r="D47" s="8">
        <v>21842321.07</v>
      </c>
      <c r="E47" s="13">
        <f t="shared" si="0"/>
        <v>123.85022513793741</v>
      </c>
    </row>
    <row r="48" spans="1:5" ht="12.75">
      <c r="A48" s="8">
        <v>18050500</v>
      </c>
      <c r="B48" s="8" t="s">
        <v>41</v>
      </c>
      <c r="C48" s="8">
        <v>3861019</v>
      </c>
      <c r="D48" s="8">
        <v>5074123.59</v>
      </c>
      <c r="E48" s="13">
        <f t="shared" si="0"/>
        <v>131.4192856859808</v>
      </c>
    </row>
    <row r="49" spans="1:5" ht="12.75">
      <c r="A49" s="8">
        <v>20000000</v>
      </c>
      <c r="B49" s="8" t="s">
        <v>45</v>
      </c>
      <c r="C49" s="8">
        <v>492692</v>
      </c>
      <c r="D49" s="8">
        <v>1095817.24</v>
      </c>
      <c r="E49" s="13">
        <f t="shared" si="0"/>
        <v>222.41425474738782</v>
      </c>
    </row>
    <row r="50" spans="1:5" ht="12.75">
      <c r="A50" s="8">
        <v>21000000</v>
      </c>
      <c r="B50" s="8" t="s">
        <v>46</v>
      </c>
      <c r="C50" s="8">
        <v>105640</v>
      </c>
      <c r="D50" s="8">
        <v>434459.81</v>
      </c>
      <c r="E50" s="13">
        <f t="shared" si="0"/>
        <v>411.26449261643313</v>
      </c>
    </row>
    <row r="51" spans="1:5" ht="12.75">
      <c r="A51" s="8">
        <v>21010000</v>
      </c>
      <c r="B51" s="8" t="s">
        <v>303</v>
      </c>
      <c r="C51" s="8">
        <v>0</v>
      </c>
      <c r="D51" s="8">
        <v>4688</v>
      </c>
      <c r="E51" s="13">
        <f t="shared" si="0"/>
        <v>0</v>
      </c>
    </row>
    <row r="52" spans="1:5" ht="12.75">
      <c r="A52" s="8">
        <v>21010300</v>
      </c>
      <c r="B52" s="8" t="s">
        <v>304</v>
      </c>
      <c r="C52" s="8">
        <v>0</v>
      </c>
      <c r="D52" s="8">
        <v>4688</v>
      </c>
      <c r="E52" s="13">
        <f t="shared" si="0"/>
        <v>0</v>
      </c>
    </row>
    <row r="53" spans="1:5" ht="12.75">
      <c r="A53" s="8">
        <v>21050000</v>
      </c>
      <c r="B53" s="8" t="s">
        <v>284</v>
      </c>
      <c r="C53" s="8">
        <v>100000</v>
      </c>
      <c r="D53" s="8">
        <v>220327.89</v>
      </c>
      <c r="E53" s="13">
        <f t="shared" si="0"/>
        <v>220.32789</v>
      </c>
    </row>
    <row r="54" spans="1:5" ht="12.75">
      <c r="A54" s="8">
        <v>21080000</v>
      </c>
      <c r="B54" s="8" t="s">
        <v>47</v>
      </c>
      <c r="C54" s="8">
        <v>5640</v>
      </c>
      <c r="D54" s="8">
        <v>209443.92</v>
      </c>
      <c r="E54" s="13">
        <f t="shared" si="0"/>
        <v>3713.544680851064</v>
      </c>
    </row>
    <row r="55" spans="1:5" ht="12.75">
      <c r="A55" s="8">
        <v>21080500</v>
      </c>
      <c r="B55" s="8" t="s">
        <v>242</v>
      </c>
      <c r="C55" s="8">
        <v>0</v>
      </c>
      <c r="D55" s="8">
        <v>32281.47</v>
      </c>
      <c r="E55" s="13">
        <f t="shared" si="0"/>
        <v>0</v>
      </c>
    </row>
    <row r="56" spans="1:5" ht="12.75">
      <c r="A56" s="8">
        <v>21081100</v>
      </c>
      <c r="B56" s="8" t="s">
        <v>48</v>
      </c>
      <c r="C56" s="8">
        <v>5640</v>
      </c>
      <c r="D56" s="8">
        <v>177162.45</v>
      </c>
      <c r="E56" s="13">
        <f t="shared" si="0"/>
        <v>3141.178191489362</v>
      </c>
    </row>
    <row r="57" spans="1:5" ht="12.75">
      <c r="A57" s="8">
        <v>22000000</v>
      </c>
      <c r="B57" s="8" t="s">
        <v>49</v>
      </c>
      <c r="C57" s="8">
        <v>312352</v>
      </c>
      <c r="D57" s="8">
        <v>569928.53</v>
      </c>
      <c r="E57" s="13">
        <f t="shared" si="0"/>
        <v>182.4635443345969</v>
      </c>
    </row>
    <row r="58" spans="1:5" ht="12.75">
      <c r="A58" s="8">
        <v>22010000</v>
      </c>
      <c r="B58" s="8" t="s">
        <v>313</v>
      </c>
      <c r="C58" s="8">
        <v>166937</v>
      </c>
      <c r="D58" s="8">
        <v>436920.03</v>
      </c>
      <c r="E58" s="13">
        <f t="shared" si="0"/>
        <v>261.72749600148563</v>
      </c>
    </row>
    <row r="59" spans="1:5" ht="12.75">
      <c r="A59" s="8">
        <v>22010300</v>
      </c>
      <c r="B59" s="8" t="s">
        <v>343</v>
      </c>
      <c r="C59" s="8">
        <v>0</v>
      </c>
      <c r="D59" s="8">
        <v>45261</v>
      </c>
      <c r="E59" s="13">
        <f t="shared" si="0"/>
        <v>0</v>
      </c>
    </row>
    <row r="60" spans="1:5" ht="12.75">
      <c r="A60" s="8">
        <v>22012500</v>
      </c>
      <c r="B60" s="8" t="s">
        <v>324</v>
      </c>
      <c r="C60" s="8">
        <v>550</v>
      </c>
      <c r="D60" s="8">
        <v>60229.34</v>
      </c>
      <c r="E60" s="13">
        <f t="shared" si="0"/>
        <v>10950.789090909091</v>
      </c>
    </row>
    <row r="61" spans="1:5" ht="12.75">
      <c r="A61" s="8">
        <v>22012600</v>
      </c>
      <c r="B61" s="8" t="s">
        <v>314</v>
      </c>
      <c r="C61" s="8">
        <v>166387</v>
      </c>
      <c r="D61" s="8">
        <v>331429.69</v>
      </c>
      <c r="E61" s="13">
        <f t="shared" si="0"/>
        <v>199.1920582737834</v>
      </c>
    </row>
    <row r="62" spans="1:5" ht="12.75">
      <c r="A62" s="8">
        <v>22080000</v>
      </c>
      <c r="B62" s="8" t="s">
        <v>50</v>
      </c>
      <c r="C62" s="8">
        <v>142815</v>
      </c>
      <c r="D62" s="8">
        <v>125890.57</v>
      </c>
      <c r="E62" s="13">
        <f t="shared" si="0"/>
        <v>88.14940307390681</v>
      </c>
    </row>
    <row r="63" spans="1:5" ht="12.75">
      <c r="A63" s="8">
        <v>22080400</v>
      </c>
      <c r="B63" s="8" t="s">
        <v>51</v>
      </c>
      <c r="C63" s="8">
        <v>142815</v>
      </c>
      <c r="D63" s="8">
        <v>125890.57</v>
      </c>
      <c r="E63" s="13">
        <f t="shared" si="0"/>
        <v>88.14940307390681</v>
      </c>
    </row>
    <row r="64" spans="1:5" ht="12.75">
      <c r="A64" s="8">
        <v>22090000</v>
      </c>
      <c r="B64" s="8" t="s">
        <v>52</v>
      </c>
      <c r="C64" s="8">
        <v>2600</v>
      </c>
      <c r="D64" s="8">
        <v>5110.04</v>
      </c>
      <c r="E64" s="13">
        <f t="shared" si="0"/>
        <v>196.54</v>
      </c>
    </row>
    <row r="65" spans="1:5" ht="12.75">
      <c r="A65" s="8">
        <v>22090100</v>
      </c>
      <c r="B65" s="8" t="s">
        <v>53</v>
      </c>
      <c r="C65" s="8">
        <v>400</v>
      </c>
      <c r="D65" s="8">
        <v>4393.65</v>
      </c>
      <c r="E65" s="13">
        <f t="shared" si="0"/>
        <v>1098.4125</v>
      </c>
    </row>
    <row r="66" spans="1:5" ht="12.75">
      <c r="A66" s="8">
        <v>22090400</v>
      </c>
      <c r="B66" s="8" t="s">
        <v>54</v>
      </c>
      <c r="C66" s="8">
        <v>2200</v>
      </c>
      <c r="D66" s="8">
        <v>716.39</v>
      </c>
      <c r="E66" s="13">
        <f t="shared" si="0"/>
        <v>32.56318181818182</v>
      </c>
    </row>
    <row r="67" spans="1:5" ht="12.75">
      <c r="A67" s="8">
        <v>22130000</v>
      </c>
      <c r="B67" s="8" t="s">
        <v>348</v>
      </c>
      <c r="C67" s="8">
        <v>0</v>
      </c>
      <c r="D67" s="8">
        <v>2007.89</v>
      </c>
      <c r="E67" s="13">
        <f t="shared" si="0"/>
        <v>0</v>
      </c>
    </row>
    <row r="68" spans="1:5" ht="12.75">
      <c r="A68" s="8">
        <v>24000000</v>
      </c>
      <c r="B68" s="8" t="s">
        <v>55</v>
      </c>
      <c r="C68" s="8">
        <v>74700</v>
      </c>
      <c r="D68" s="8">
        <v>91428.9</v>
      </c>
      <c r="E68" s="13">
        <f t="shared" si="0"/>
        <v>122.39477911646586</v>
      </c>
    </row>
    <row r="69" spans="1:5" ht="12.75">
      <c r="A69" s="8">
        <v>24060000</v>
      </c>
      <c r="B69" s="8" t="s">
        <v>47</v>
      </c>
      <c r="C69" s="8">
        <v>74700</v>
      </c>
      <c r="D69" s="8">
        <v>91428.9</v>
      </c>
      <c r="E69" s="13">
        <f t="shared" si="0"/>
        <v>122.39477911646586</v>
      </c>
    </row>
    <row r="70" spans="1:5" ht="12.75">
      <c r="A70" s="8">
        <v>24060300</v>
      </c>
      <c r="B70" s="8" t="s">
        <v>47</v>
      </c>
      <c r="C70" s="8">
        <v>74700</v>
      </c>
      <c r="D70" s="8">
        <v>91428.9</v>
      </c>
      <c r="E70" s="13">
        <f t="shared" si="0"/>
        <v>122.39477911646586</v>
      </c>
    </row>
    <row r="71" spans="1:5" ht="12.75">
      <c r="A71" s="8">
        <v>40000000</v>
      </c>
      <c r="B71" s="8" t="s">
        <v>56</v>
      </c>
      <c r="C71" s="8">
        <v>410818747</v>
      </c>
      <c r="D71" s="8">
        <v>366231988.97</v>
      </c>
      <c r="E71" s="13">
        <f t="shared" si="0"/>
        <v>89.14685409183627</v>
      </c>
    </row>
    <row r="72" spans="1:5" ht="12.75">
      <c r="A72" s="8">
        <v>41000000</v>
      </c>
      <c r="B72" s="8" t="s">
        <v>57</v>
      </c>
      <c r="C72" s="8">
        <v>410818747</v>
      </c>
      <c r="D72" s="8">
        <v>366231988.97</v>
      </c>
      <c r="E72" s="13">
        <f aca="true" t="shared" si="1" ref="E72:E90">IF(C72=0,0,D72/C72*100)</f>
        <v>89.14685409183627</v>
      </c>
    </row>
    <row r="73" spans="1:5" ht="12.75">
      <c r="A73" s="8">
        <v>41020000</v>
      </c>
      <c r="B73" s="8" t="s">
        <v>58</v>
      </c>
      <c r="C73" s="8">
        <v>14307600</v>
      </c>
      <c r="D73" s="8">
        <v>13549266.67</v>
      </c>
      <c r="E73" s="13">
        <f t="shared" si="1"/>
        <v>94.6997866169029</v>
      </c>
    </row>
    <row r="74" spans="1:5" ht="12.75">
      <c r="A74" s="8">
        <v>41020100</v>
      </c>
      <c r="B74" s="8" t="s">
        <v>59</v>
      </c>
      <c r="C74" s="8">
        <v>13649900</v>
      </c>
      <c r="D74" s="8">
        <v>12891566.67</v>
      </c>
      <c r="E74" s="13">
        <f t="shared" si="1"/>
        <v>94.44440376852577</v>
      </c>
    </row>
    <row r="75" spans="1:5" ht="12.75">
      <c r="A75" s="8">
        <v>41020600</v>
      </c>
      <c r="B75" s="8" t="s">
        <v>358</v>
      </c>
      <c r="C75" s="8">
        <v>657700</v>
      </c>
      <c r="D75" s="8">
        <v>657700</v>
      </c>
      <c r="E75" s="13">
        <f t="shared" si="1"/>
        <v>100</v>
      </c>
    </row>
    <row r="76" spans="1:5" ht="12.75">
      <c r="A76" s="8">
        <v>41030000</v>
      </c>
      <c r="B76" s="8" t="s">
        <v>60</v>
      </c>
      <c r="C76" s="8">
        <v>396511147</v>
      </c>
      <c r="D76" s="8">
        <v>352682722.3</v>
      </c>
      <c r="E76" s="13">
        <f t="shared" si="1"/>
        <v>88.94648359028353</v>
      </c>
    </row>
    <row r="77" spans="1:5" ht="12.75">
      <c r="A77" s="8">
        <v>41030300</v>
      </c>
      <c r="B77" s="8" t="s">
        <v>295</v>
      </c>
      <c r="C77" s="8">
        <v>58125</v>
      </c>
      <c r="D77" s="8">
        <v>57525</v>
      </c>
      <c r="E77" s="13">
        <f t="shared" si="1"/>
        <v>98.96774193548387</v>
      </c>
    </row>
    <row r="78" spans="1:5" ht="12.75">
      <c r="A78" s="8">
        <v>41030600</v>
      </c>
      <c r="B78" s="8" t="s">
        <v>61</v>
      </c>
      <c r="C78" s="8">
        <v>96946200</v>
      </c>
      <c r="D78" s="8">
        <v>98023800</v>
      </c>
      <c r="E78" s="13">
        <f t="shared" si="1"/>
        <v>101.11154434108815</v>
      </c>
    </row>
    <row r="79" spans="1:5" ht="12.75">
      <c r="A79" s="8">
        <v>41030800</v>
      </c>
      <c r="B79" s="8" t="s">
        <v>62</v>
      </c>
      <c r="C79" s="8">
        <v>93817913</v>
      </c>
      <c r="D79" s="8">
        <v>55411963.05</v>
      </c>
      <c r="E79" s="13">
        <f t="shared" si="1"/>
        <v>59.06330814457576</v>
      </c>
    </row>
    <row r="80" spans="1:5" ht="12.75">
      <c r="A80" s="8">
        <v>41030900</v>
      </c>
      <c r="B80" s="8" t="s">
        <v>63</v>
      </c>
      <c r="C80" s="8">
        <v>0</v>
      </c>
      <c r="D80" s="8">
        <v>0</v>
      </c>
      <c r="E80" s="13">
        <f t="shared" si="1"/>
        <v>0</v>
      </c>
    </row>
    <row r="81" spans="1:5" ht="12.75">
      <c r="A81" s="8">
        <v>41031000</v>
      </c>
      <c r="B81" s="8" t="s">
        <v>64</v>
      </c>
      <c r="C81" s="8">
        <v>2690467</v>
      </c>
      <c r="D81" s="8">
        <v>2631180</v>
      </c>
      <c r="E81" s="13">
        <f t="shared" si="1"/>
        <v>97.79640486205554</v>
      </c>
    </row>
    <row r="82" spans="1:5" ht="12.75">
      <c r="A82" s="8">
        <v>41033900</v>
      </c>
      <c r="B82" s="8" t="s">
        <v>65</v>
      </c>
      <c r="C82" s="8">
        <v>80458560</v>
      </c>
      <c r="D82" s="8">
        <v>76989160</v>
      </c>
      <c r="E82" s="13">
        <f t="shared" si="1"/>
        <v>95.68796657558872</v>
      </c>
    </row>
    <row r="83" spans="1:5" ht="12.75">
      <c r="A83" s="8">
        <v>41034200</v>
      </c>
      <c r="B83" s="8" t="s">
        <v>66</v>
      </c>
      <c r="C83" s="8">
        <v>47578800</v>
      </c>
      <c r="D83" s="8">
        <v>45359500</v>
      </c>
      <c r="E83" s="13">
        <f t="shared" si="1"/>
        <v>95.33552758791731</v>
      </c>
    </row>
    <row r="84" spans="1:5" ht="12.75">
      <c r="A84" s="8">
        <v>41034500</v>
      </c>
      <c r="B84" s="8" t="s">
        <v>347</v>
      </c>
      <c r="C84" s="8">
        <v>43596700</v>
      </c>
      <c r="D84" s="8">
        <v>43322500</v>
      </c>
      <c r="E84" s="13">
        <f t="shared" si="1"/>
        <v>99.37105331366823</v>
      </c>
    </row>
    <row r="85" spans="1:5" ht="12.75">
      <c r="A85" s="8">
        <v>41035000</v>
      </c>
      <c r="B85" s="8" t="s">
        <v>67</v>
      </c>
      <c r="C85" s="8">
        <v>29193082</v>
      </c>
      <c r="D85" s="8">
        <v>28752738.08</v>
      </c>
      <c r="E85" s="13">
        <f t="shared" si="1"/>
        <v>98.49161551356585</v>
      </c>
    </row>
    <row r="86" spans="1:5" ht="12.75">
      <c r="A86" s="8">
        <v>41035800</v>
      </c>
      <c r="B86" s="8" t="s">
        <v>68</v>
      </c>
      <c r="C86" s="8">
        <v>833100</v>
      </c>
      <c r="D86" s="8">
        <v>796156.17</v>
      </c>
      <c r="E86" s="13">
        <f t="shared" si="1"/>
        <v>95.5654987396471</v>
      </c>
    </row>
    <row r="87" spans="1:5" ht="12.75">
      <c r="A87" s="8">
        <v>41036100</v>
      </c>
      <c r="B87" s="8" t="s">
        <v>360</v>
      </c>
      <c r="C87" s="8">
        <v>839000</v>
      </c>
      <c r="D87" s="8">
        <v>839000</v>
      </c>
      <c r="E87" s="13">
        <f t="shared" si="1"/>
        <v>100</v>
      </c>
    </row>
    <row r="88" spans="1:5" ht="12.75">
      <c r="A88" s="8">
        <v>41037000</v>
      </c>
      <c r="B88" s="8" t="s">
        <v>354</v>
      </c>
      <c r="C88" s="8">
        <v>499200</v>
      </c>
      <c r="D88" s="8">
        <v>499200</v>
      </c>
      <c r="E88" s="13">
        <f t="shared" si="1"/>
        <v>100</v>
      </c>
    </row>
    <row r="89" spans="1:5" ht="12.75">
      <c r="A89" s="9" t="s">
        <v>69</v>
      </c>
      <c r="B89" s="9"/>
      <c r="C89" s="9">
        <v>141702008</v>
      </c>
      <c r="D89" s="9">
        <v>157484574.03</v>
      </c>
      <c r="E89" s="14">
        <f t="shared" si="1"/>
        <v>111.13785630334894</v>
      </c>
    </row>
    <row r="90" spans="1:5" ht="12.75">
      <c r="A90" s="9" t="s">
        <v>70</v>
      </c>
      <c r="B90" s="9"/>
      <c r="C90" s="9">
        <v>552520755</v>
      </c>
      <c r="D90" s="9">
        <v>523716563</v>
      </c>
      <c r="E90" s="14">
        <f t="shared" si="1"/>
        <v>94.78676742197676</v>
      </c>
    </row>
    <row r="91" ht="12.75">
      <c r="B91" s="16" t="s">
        <v>346</v>
      </c>
    </row>
    <row r="92" spans="1:5" ht="12.75">
      <c r="A92" s="7" t="s">
        <v>2</v>
      </c>
      <c r="B92" s="7" t="s">
        <v>18</v>
      </c>
      <c r="C92" s="7" t="s">
        <v>19</v>
      </c>
      <c r="D92" s="7" t="s">
        <v>20</v>
      </c>
      <c r="E92" s="7" t="s">
        <v>21</v>
      </c>
    </row>
    <row r="93" spans="1:5" ht="12.75">
      <c r="A93" s="8">
        <v>10000000</v>
      </c>
      <c r="B93" s="8" t="s">
        <v>22</v>
      </c>
      <c r="C93" s="8">
        <v>800000</v>
      </c>
      <c r="D93" s="8">
        <v>813337.69</v>
      </c>
      <c r="E93" s="13">
        <f aca="true" t="shared" si="2" ref="E93:E137">IF(C93=0,0,D93/C93*100)</f>
        <v>101.66721125</v>
      </c>
    </row>
    <row r="94" spans="1:5" ht="12.75">
      <c r="A94" s="8">
        <v>18000000</v>
      </c>
      <c r="B94" s="8" t="s">
        <v>31</v>
      </c>
      <c r="C94" s="8">
        <v>0</v>
      </c>
      <c r="D94" s="8">
        <v>-11660.5</v>
      </c>
      <c r="E94" s="13">
        <f t="shared" si="2"/>
        <v>0</v>
      </c>
    </row>
    <row r="95" spans="1:5" ht="12.75">
      <c r="A95" s="8">
        <v>18040000</v>
      </c>
      <c r="B95" s="8" t="s">
        <v>237</v>
      </c>
      <c r="C95" s="8">
        <v>0</v>
      </c>
      <c r="D95" s="8">
        <v>-11660.5</v>
      </c>
      <c r="E95" s="13">
        <f t="shared" si="2"/>
        <v>0</v>
      </c>
    </row>
    <row r="96" spans="1:5" ht="12.75">
      <c r="A96" s="8">
        <v>18041500</v>
      </c>
      <c r="B96" s="8" t="s">
        <v>338</v>
      </c>
      <c r="C96" s="8">
        <v>0</v>
      </c>
      <c r="D96" s="8">
        <v>-11660.5</v>
      </c>
      <c r="E96" s="13">
        <f t="shared" si="2"/>
        <v>0</v>
      </c>
    </row>
    <row r="97" spans="1:5" ht="12.75">
      <c r="A97" s="8">
        <v>19000000</v>
      </c>
      <c r="B97" s="8" t="s">
        <v>42</v>
      </c>
      <c r="C97" s="8">
        <v>800000</v>
      </c>
      <c r="D97" s="8">
        <v>824998.19</v>
      </c>
      <c r="E97" s="13">
        <f t="shared" si="2"/>
        <v>103.12477375</v>
      </c>
    </row>
    <row r="98" spans="1:5" ht="12.75">
      <c r="A98" s="8">
        <v>19010000</v>
      </c>
      <c r="B98" s="8" t="s">
        <v>43</v>
      </c>
      <c r="C98" s="8">
        <v>800000</v>
      </c>
      <c r="D98" s="8">
        <v>824995.69</v>
      </c>
      <c r="E98" s="13">
        <f t="shared" si="2"/>
        <v>103.12446124999998</v>
      </c>
    </row>
    <row r="99" spans="1:5" ht="12.75">
      <c r="A99" s="8">
        <v>19010100</v>
      </c>
      <c r="B99" s="8" t="s">
        <v>240</v>
      </c>
      <c r="C99" s="8">
        <v>0</v>
      </c>
      <c r="D99" s="8">
        <v>154295.85</v>
      </c>
      <c r="E99" s="13">
        <f t="shared" si="2"/>
        <v>0</v>
      </c>
    </row>
    <row r="100" spans="1:5" ht="12.75">
      <c r="A100" s="8">
        <v>19010200</v>
      </c>
      <c r="B100" s="8" t="s">
        <v>241</v>
      </c>
      <c r="C100" s="8">
        <v>0</v>
      </c>
      <c r="D100" s="8">
        <v>1141.25</v>
      </c>
      <c r="E100" s="13">
        <f t="shared" si="2"/>
        <v>0</v>
      </c>
    </row>
    <row r="101" spans="1:5" ht="12.75">
      <c r="A101" s="8">
        <v>19010300</v>
      </c>
      <c r="B101" s="8" t="s">
        <v>44</v>
      </c>
      <c r="C101" s="8">
        <v>800000</v>
      </c>
      <c r="D101" s="8">
        <v>669558.59</v>
      </c>
      <c r="E101" s="13">
        <f t="shared" si="2"/>
        <v>83.69482375</v>
      </c>
    </row>
    <row r="102" spans="1:5" ht="12.75">
      <c r="A102" s="8">
        <v>19050000</v>
      </c>
      <c r="B102" s="8" t="s">
        <v>325</v>
      </c>
      <c r="C102" s="8">
        <v>0</v>
      </c>
      <c r="D102" s="8">
        <v>2.5</v>
      </c>
      <c r="E102" s="13">
        <f t="shared" si="2"/>
        <v>0</v>
      </c>
    </row>
    <row r="103" spans="1:5" ht="12.75">
      <c r="A103" s="8">
        <v>19050300</v>
      </c>
      <c r="B103" s="8" t="s">
        <v>326</v>
      </c>
      <c r="C103" s="8">
        <v>0</v>
      </c>
      <c r="D103" s="8">
        <v>2.5</v>
      </c>
      <c r="E103" s="13">
        <f t="shared" si="2"/>
        <v>0</v>
      </c>
    </row>
    <row r="104" spans="1:5" ht="12.75">
      <c r="A104" s="8">
        <v>20000000</v>
      </c>
      <c r="B104" s="8" t="s">
        <v>45</v>
      </c>
      <c r="C104" s="8">
        <v>6181525</v>
      </c>
      <c r="D104" s="8">
        <v>26947049.52</v>
      </c>
      <c r="E104" s="13">
        <f t="shared" si="2"/>
        <v>435.9288285657665</v>
      </c>
    </row>
    <row r="105" spans="1:5" ht="12.75">
      <c r="A105" s="8">
        <v>21000000</v>
      </c>
      <c r="B105" s="8" t="s">
        <v>46</v>
      </c>
      <c r="C105" s="8">
        <v>150000</v>
      </c>
      <c r="D105" s="8">
        <v>380712.57</v>
      </c>
      <c r="E105" s="13">
        <f t="shared" si="2"/>
        <v>253.80838</v>
      </c>
    </row>
    <row r="106" spans="1:5" ht="12.75">
      <c r="A106" s="8">
        <v>21110000</v>
      </c>
      <c r="B106" s="8" t="s">
        <v>219</v>
      </c>
      <c r="C106" s="8">
        <v>150000</v>
      </c>
      <c r="D106" s="8">
        <v>380712.57</v>
      </c>
      <c r="E106" s="13">
        <f t="shared" si="2"/>
        <v>253.80838</v>
      </c>
    </row>
    <row r="107" spans="1:5" ht="12.75">
      <c r="A107" s="8">
        <v>24000000</v>
      </c>
      <c r="B107" s="8" t="s">
        <v>55</v>
      </c>
      <c r="C107" s="8">
        <v>2475350</v>
      </c>
      <c r="D107" s="8">
        <v>3575664.32</v>
      </c>
      <c r="E107" s="13">
        <f t="shared" si="2"/>
        <v>144.45085826246793</v>
      </c>
    </row>
    <row r="108" spans="1:5" ht="12.75">
      <c r="A108" s="8">
        <v>24060000</v>
      </c>
      <c r="B108" s="8" t="s">
        <v>47</v>
      </c>
      <c r="C108" s="8">
        <v>0</v>
      </c>
      <c r="D108" s="8">
        <v>7712.19</v>
      </c>
      <c r="E108" s="13">
        <f t="shared" si="2"/>
        <v>0</v>
      </c>
    </row>
    <row r="109" spans="1:5" ht="12.75">
      <c r="A109" s="8">
        <v>24062100</v>
      </c>
      <c r="B109" s="8" t="s">
        <v>220</v>
      </c>
      <c r="C109" s="8">
        <v>0</v>
      </c>
      <c r="D109" s="8">
        <v>7712.19</v>
      </c>
      <c r="E109" s="13">
        <f t="shared" si="2"/>
        <v>0</v>
      </c>
    </row>
    <row r="110" spans="1:5" ht="12.75">
      <c r="A110" s="8">
        <v>24170000</v>
      </c>
      <c r="B110" s="8" t="s">
        <v>285</v>
      </c>
      <c r="C110" s="8">
        <v>2475350</v>
      </c>
      <c r="D110" s="8">
        <v>3567952.13</v>
      </c>
      <c r="E110" s="13">
        <f t="shared" si="2"/>
        <v>144.13929868503445</v>
      </c>
    </row>
    <row r="111" spans="1:5" ht="12.75">
      <c r="A111" s="8">
        <v>25000000</v>
      </c>
      <c r="B111" s="8" t="s">
        <v>221</v>
      </c>
      <c r="C111" s="8">
        <v>3556175</v>
      </c>
      <c r="D111" s="8">
        <v>22990672.63</v>
      </c>
      <c r="E111" s="13">
        <f t="shared" si="2"/>
        <v>646.5000352907267</v>
      </c>
    </row>
    <row r="112" spans="1:5" ht="12.75">
      <c r="A112" s="8">
        <v>25010000</v>
      </c>
      <c r="B112" s="8" t="s">
        <v>222</v>
      </c>
      <c r="C112" s="8">
        <v>3556175</v>
      </c>
      <c r="D112" s="8">
        <v>16774543.87</v>
      </c>
      <c r="E112" s="13">
        <f t="shared" si="2"/>
        <v>471.70186703410263</v>
      </c>
    </row>
    <row r="113" spans="1:5" ht="12.75">
      <c r="A113" s="8">
        <v>25010100</v>
      </c>
      <c r="B113" s="8" t="s">
        <v>223</v>
      </c>
      <c r="C113" s="8">
        <v>3088650</v>
      </c>
      <c r="D113" s="8">
        <v>2708112.66</v>
      </c>
      <c r="E113" s="13">
        <f t="shared" si="2"/>
        <v>87.67949298237095</v>
      </c>
    </row>
    <row r="114" spans="1:5" ht="12.75">
      <c r="A114" s="8">
        <v>25010200</v>
      </c>
      <c r="B114" s="8" t="s">
        <v>224</v>
      </c>
      <c r="C114" s="8">
        <v>39000</v>
      </c>
      <c r="D114" s="8">
        <v>81065.33</v>
      </c>
      <c r="E114" s="13">
        <f t="shared" si="2"/>
        <v>207.8598205128205</v>
      </c>
    </row>
    <row r="115" spans="1:5" ht="12.75">
      <c r="A115" s="8">
        <v>25010300</v>
      </c>
      <c r="B115" s="8" t="s">
        <v>225</v>
      </c>
      <c r="C115" s="8">
        <v>421625</v>
      </c>
      <c r="D115" s="8">
        <v>499620.11</v>
      </c>
      <c r="E115" s="13">
        <f t="shared" si="2"/>
        <v>118.49869196560925</v>
      </c>
    </row>
    <row r="116" spans="1:5" ht="12.75">
      <c r="A116" s="8">
        <v>25010400</v>
      </c>
      <c r="B116" s="8" t="s">
        <v>226</v>
      </c>
      <c r="C116" s="8">
        <v>6900</v>
      </c>
      <c r="D116" s="8">
        <v>13485745.77</v>
      </c>
      <c r="E116" s="13">
        <f t="shared" si="2"/>
        <v>195445.5908695652</v>
      </c>
    </row>
    <row r="117" spans="1:5" ht="12.75">
      <c r="A117" s="8">
        <v>25020000</v>
      </c>
      <c r="B117" s="8" t="s">
        <v>299</v>
      </c>
      <c r="C117" s="8">
        <v>0</v>
      </c>
      <c r="D117" s="8">
        <v>6216128.76</v>
      </c>
      <c r="E117" s="13">
        <f t="shared" si="2"/>
        <v>0</v>
      </c>
    </row>
    <row r="118" spans="1:5" ht="12.75">
      <c r="A118" s="8">
        <v>25020100</v>
      </c>
      <c r="B118" s="8" t="s">
        <v>300</v>
      </c>
      <c r="C118" s="8">
        <v>0</v>
      </c>
      <c r="D118" s="8">
        <v>3378244.03</v>
      </c>
      <c r="E118" s="13">
        <f t="shared" si="2"/>
        <v>0</v>
      </c>
    </row>
    <row r="119" spans="1:5" ht="12.75">
      <c r="A119" s="8">
        <v>25020200</v>
      </c>
      <c r="B119" s="8" t="s">
        <v>315</v>
      </c>
      <c r="C119" s="8">
        <v>0</v>
      </c>
      <c r="D119" s="8">
        <v>2837884.73</v>
      </c>
      <c r="E119" s="13">
        <f t="shared" si="2"/>
        <v>0</v>
      </c>
    </row>
    <row r="120" spans="1:5" ht="12.75">
      <c r="A120" s="8">
        <v>30000000</v>
      </c>
      <c r="B120" s="8" t="s">
        <v>243</v>
      </c>
      <c r="C120" s="8">
        <v>302294</v>
      </c>
      <c r="D120" s="8">
        <v>1889697</v>
      </c>
      <c r="E120" s="13">
        <f t="shared" si="2"/>
        <v>625.1189239614415</v>
      </c>
    </row>
    <row r="121" spans="1:5" ht="12.75">
      <c r="A121" s="8">
        <v>31000000</v>
      </c>
      <c r="B121" s="8" t="s">
        <v>339</v>
      </c>
      <c r="C121" s="8">
        <v>152294</v>
      </c>
      <c r="D121" s="8">
        <v>223811.81</v>
      </c>
      <c r="E121" s="13">
        <f t="shared" si="2"/>
        <v>146.9603595676783</v>
      </c>
    </row>
    <row r="122" spans="1:5" ht="12.75">
      <c r="A122" s="8">
        <v>31030000</v>
      </c>
      <c r="B122" s="8" t="s">
        <v>340</v>
      </c>
      <c r="C122" s="8">
        <v>152294</v>
      </c>
      <c r="D122" s="8">
        <v>223811.81</v>
      </c>
      <c r="E122" s="13">
        <f t="shared" si="2"/>
        <v>146.9603595676783</v>
      </c>
    </row>
    <row r="123" spans="1:5" ht="12.75">
      <c r="A123" s="8">
        <v>33000000</v>
      </c>
      <c r="B123" s="8" t="s">
        <v>244</v>
      </c>
      <c r="C123" s="8">
        <v>150000</v>
      </c>
      <c r="D123" s="8">
        <v>1665885.19</v>
      </c>
      <c r="E123" s="13">
        <f t="shared" si="2"/>
        <v>1110.5901266666667</v>
      </c>
    </row>
    <row r="124" spans="1:5" ht="12.75">
      <c r="A124" s="8">
        <v>33010000</v>
      </c>
      <c r="B124" s="8" t="s">
        <v>245</v>
      </c>
      <c r="C124" s="8">
        <v>150000</v>
      </c>
      <c r="D124" s="8">
        <v>1665885.19</v>
      </c>
      <c r="E124" s="13">
        <f t="shared" si="2"/>
        <v>1110.5901266666667</v>
      </c>
    </row>
    <row r="125" spans="1:5" ht="12.75">
      <c r="A125" s="8">
        <v>33010100</v>
      </c>
      <c r="B125" s="8" t="s">
        <v>246</v>
      </c>
      <c r="C125" s="8">
        <v>150000</v>
      </c>
      <c r="D125" s="8">
        <v>1640493.49</v>
      </c>
      <c r="E125" s="13">
        <f t="shared" si="2"/>
        <v>1093.6623266666666</v>
      </c>
    </row>
    <row r="126" spans="1:5" ht="12.75">
      <c r="A126" s="8">
        <v>33010400</v>
      </c>
      <c r="B126" s="8" t="s">
        <v>328</v>
      </c>
      <c r="C126" s="8">
        <v>0</v>
      </c>
      <c r="D126" s="8">
        <v>25391.7</v>
      </c>
      <c r="E126" s="13">
        <f t="shared" si="2"/>
        <v>0</v>
      </c>
    </row>
    <row r="127" spans="1:5" ht="12.75">
      <c r="A127" s="8">
        <v>40000000</v>
      </c>
      <c r="B127" s="8" t="s">
        <v>56</v>
      </c>
      <c r="C127" s="8">
        <v>28209610.2</v>
      </c>
      <c r="D127" s="8">
        <v>21737084.07</v>
      </c>
      <c r="E127" s="13">
        <f t="shared" si="2"/>
        <v>77.0555988398592</v>
      </c>
    </row>
    <row r="128" spans="1:5" ht="12.75">
      <c r="A128" s="8">
        <v>41000000</v>
      </c>
      <c r="B128" s="8" t="s">
        <v>57</v>
      </c>
      <c r="C128" s="8">
        <v>22322569.2</v>
      </c>
      <c r="D128" s="8">
        <v>16392592.89</v>
      </c>
      <c r="E128" s="13">
        <f t="shared" si="2"/>
        <v>73.43506360370024</v>
      </c>
    </row>
    <row r="129" spans="1:5" ht="12.75">
      <c r="A129" s="8">
        <v>41030000</v>
      </c>
      <c r="B129" s="8" t="s">
        <v>60</v>
      </c>
      <c r="C129" s="8">
        <v>22322569.2</v>
      </c>
      <c r="D129" s="8">
        <v>16392592.89</v>
      </c>
      <c r="E129" s="13">
        <f t="shared" si="2"/>
        <v>73.43506360370024</v>
      </c>
    </row>
    <row r="130" spans="1:5" ht="12.75">
      <c r="A130" s="8">
        <v>41035000</v>
      </c>
      <c r="B130" s="8" t="s">
        <v>67</v>
      </c>
      <c r="C130" s="8">
        <v>18902569.2</v>
      </c>
      <c r="D130" s="8">
        <v>15972592.89</v>
      </c>
      <c r="E130" s="13">
        <f t="shared" si="2"/>
        <v>84.49958691329643</v>
      </c>
    </row>
    <row r="131" spans="1:5" ht="12.75">
      <c r="A131" s="8">
        <v>41035200</v>
      </c>
      <c r="B131" s="8" t="s">
        <v>344</v>
      </c>
      <c r="C131" s="8">
        <v>3420000</v>
      </c>
      <c r="D131" s="8">
        <v>420000</v>
      </c>
      <c r="E131" s="13">
        <f t="shared" si="2"/>
        <v>12.280701754385964</v>
      </c>
    </row>
    <row r="132" spans="1:5" ht="12.75">
      <c r="A132" s="8">
        <v>42000000</v>
      </c>
      <c r="B132" s="8" t="s">
        <v>329</v>
      </c>
      <c r="C132" s="8">
        <v>5887041</v>
      </c>
      <c r="D132" s="8">
        <v>5344491.18</v>
      </c>
      <c r="E132" s="13">
        <f t="shared" si="2"/>
        <v>90.78399793716402</v>
      </c>
    </row>
    <row r="133" spans="1:5" ht="12.75">
      <c r="A133" s="8">
        <v>42020000</v>
      </c>
      <c r="B133" s="8" t="s">
        <v>330</v>
      </c>
      <c r="C133" s="8">
        <v>5887041</v>
      </c>
      <c r="D133" s="8">
        <v>5344491.18</v>
      </c>
      <c r="E133" s="13">
        <f t="shared" si="2"/>
        <v>90.78399793716402</v>
      </c>
    </row>
    <row r="134" spans="1:5" ht="12.75">
      <c r="A134" s="8">
        <v>50000000</v>
      </c>
      <c r="B134" s="8" t="s">
        <v>227</v>
      </c>
      <c r="C134" s="8">
        <v>501234</v>
      </c>
      <c r="D134" s="8">
        <v>541725.65</v>
      </c>
      <c r="E134" s="13">
        <f t="shared" si="2"/>
        <v>108.07839252724276</v>
      </c>
    </row>
    <row r="135" spans="1:5" ht="12.75">
      <c r="A135" s="8">
        <v>50110000</v>
      </c>
      <c r="B135" s="8" t="s">
        <v>228</v>
      </c>
      <c r="C135" s="8">
        <v>501234</v>
      </c>
      <c r="D135" s="8">
        <v>541725.65</v>
      </c>
      <c r="E135" s="13">
        <f t="shared" si="2"/>
        <v>108.07839252724276</v>
      </c>
    </row>
    <row r="136" spans="1:5" ht="12.75">
      <c r="A136" s="9" t="s">
        <v>69</v>
      </c>
      <c r="B136" s="9"/>
      <c r="C136" s="9">
        <v>7785053</v>
      </c>
      <c r="D136" s="9">
        <v>30191809.86</v>
      </c>
      <c r="E136" s="14">
        <f t="shared" si="2"/>
        <v>387.81765339298266</v>
      </c>
    </row>
    <row r="137" spans="1:5" ht="12.75">
      <c r="A137" s="9" t="s">
        <v>70</v>
      </c>
      <c r="B137" s="9"/>
      <c r="C137" s="9">
        <v>35994663.2</v>
      </c>
      <c r="D137" s="9">
        <v>51928893.93</v>
      </c>
      <c r="E137" s="14">
        <f t="shared" si="2"/>
        <v>144.26831455947612</v>
      </c>
    </row>
  </sheetData>
  <mergeCells count="3">
    <mergeCell ref="A3:I3"/>
    <mergeCell ref="A4:I4"/>
    <mergeCell ref="A5:I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62"/>
  <sheetViews>
    <sheetView tabSelected="1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17" sqref="B17"/>
    </sheetView>
  </sheetViews>
  <sheetFormatPr defaultColWidth="9.140625" defaultRowHeight="12.75"/>
  <cols>
    <col min="1" max="1" width="10.7109375" style="0" customWidth="1"/>
    <col min="2" max="2" width="50.7109375" style="0" customWidth="1"/>
    <col min="3" max="16" width="15.7109375" style="0" customWidth="1"/>
  </cols>
  <sheetData>
    <row r="1" ht="12.75">
      <c r="A1" t="s">
        <v>218</v>
      </c>
    </row>
    <row r="2" spans="1:12" ht="18">
      <c r="A2" s="20" t="s">
        <v>365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12.75">
      <c r="A3" s="19" t="s">
        <v>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2" ht="12.75">
      <c r="A4" t="s">
        <v>363</v>
      </c>
      <c r="L4" s="2" t="s">
        <v>1</v>
      </c>
    </row>
    <row r="5" spans="1:16" s="1" customFormat="1" ht="63.75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3" t="s">
        <v>11</v>
      </c>
      <c r="K5" s="3" t="s">
        <v>12</v>
      </c>
      <c r="L5" s="3" t="s">
        <v>13</v>
      </c>
      <c r="M5" s="3" t="s">
        <v>14</v>
      </c>
      <c r="N5" s="3" t="s">
        <v>15</v>
      </c>
      <c r="O5" s="3" t="s">
        <v>16</v>
      </c>
      <c r="P5" s="3" t="s">
        <v>17</v>
      </c>
    </row>
    <row r="6" spans="1:16" ht="12.75">
      <c r="A6" s="10" t="s">
        <v>74</v>
      </c>
      <c r="B6" s="11" t="s">
        <v>75</v>
      </c>
      <c r="C6" s="12">
        <v>20946539</v>
      </c>
      <c r="D6" s="12">
        <v>23299153</v>
      </c>
      <c r="E6" s="12">
        <v>23299153</v>
      </c>
      <c r="F6" s="12">
        <v>19080273.889999993</v>
      </c>
      <c r="G6" s="12">
        <v>0</v>
      </c>
      <c r="H6" s="12">
        <v>19008270.459999993</v>
      </c>
      <c r="I6" s="12">
        <v>72003.43</v>
      </c>
      <c r="J6" s="12">
        <v>34544.34</v>
      </c>
      <c r="K6" s="12">
        <f aca="true" t="shared" si="0" ref="K6:K69">E6-F6</f>
        <v>4218879.110000007</v>
      </c>
      <c r="L6" s="12">
        <f aca="true" t="shared" si="1" ref="L6:L69">D6-F6</f>
        <v>4218879.110000007</v>
      </c>
      <c r="M6" s="12">
        <f aca="true" t="shared" si="2" ref="M6:M69">IF(E6=0,0,(F6/E6)*100)</f>
        <v>81.89256446360945</v>
      </c>
      <c r="N6" s="12">
        <f aca="true" t="shared" si="3" ref="N6:N69">D6-H6</f>
        <v>4290882.540000007</v>
      </c>
      <c r="O6" s="12">
        <f aca="true" t="shared" si="4" ref="O6:O69">E6-H6</f>
        <v>4290882.540000007</v>
      </c>
      <c r="P6" s="12">
        <f aca="true" t="shared" si="5" ref="P6:P69">IF(E6=0,0,(H6/E6)*100)</f>
        <v>81.58352563288457</v>
      </c>
    </row>
    <row r="7" spans="1:16" ht="12.75">
      <c r="A7" s="4" t="s">
        <v>76</v>
      </c>
      <c r="B7" s="5" t="s">
        <v>77</v>
      </c>
      <c r="C7" s="6">
        <v>20946539</v>
      </c>
      <c r="D7" s="6">
        <v>23299153</v>
      </c>
      <c r="E7" s="6">
        <v>23299153</v>
      </c>
      <c r="F7" s="6">
        <v>19080273.889999993</v>
      </c>
      <c r="G7" s="6">
        <v>0</v>
      </c>
      <c r="H7" s="6">
        <v>19008270.459999993</v>
      </c>
      <c r="I7" s="6">
        <v>72003.43</v>
      </c>
      <c r="J7" s="6">
        <v>34544.34</v>
      </c>
      <c r="K7" s="6">
        <f t="shared" si="0"/>
        <v>4218879.110000007</v>
      </c>
      <c r="L7" s="6">
        <f t="shared" si="1"/>
        <v>4218879.110000007</v>
      </c>
      <c r="M7" s="6">
        <f t="shared" si="2"/>
        <v>81.89256446360945</v>
      </c>
      <c r="N7" s="6">
        <f t="shared" si="3"/>
        <v>4290882.540000007</v>
      </c>
      <c r="O7" s="6">
        <f t="shared" si="4"/>
        <v>4290882.540000007</v>
      </c>
      <c r="P7" s="6">
        <f t="shared" si="5"/>
        <v>81.58352563288457</v>
      </c>
    </row>
    <row r="8" spans="1:16" ht="25.5">
      <c r="A8" s="10" t="s">
        <v>247</v>
      </c>
      <c r="B8" s="11" t="s">
        <v>248</v>
      </c>
      <c r="C8" s="12">
        <v>757443</v>
      </c>
      <c r="D8" s="12">
        <v>770043</v>
      </c>
      <c r="E8" s="12">
        <v>770043</v>
      </c>
      <c r="F8" s="12">
        <v>588425.89</v>
      </c>
      <c r="G8" s="12">
        <v>0</v>
      </c>
      <c r="H8" s="12">
        <v>588425.89</v>
      </c>
      <c r="I8" s="12">
        <v>0</v>
      </c>
      <c r="J8" s="12">
        <v>0</v>
      </c>
      <c r="K8" s="12">
        <f t="shared" si="0"/>
        <v>181617.11</v>
      </c>
      <c r="L8" s="12">
        <f t="shared" si="1"/>
        <v>181617.11</v>
      </c>
      <c r="M8" s="12">
        <f t="shared" si="2"/>
        <v>76.41467943997932</v>
      </c>
      <c r="N8" s="12">
        <f t="shared" si="3"/>
        <v>181617.11</v>
      </c>
      <c r="O8" s="12">
        <f t="shared" si="4"/>
        <v>181617.11</v>
      </c>
      <c r="P8" s="12">
        <f t="shared" si="5"/>
        <v>76.41467943997932</v>
      </c>
    </row>
    <row r="9" spans="1:16" ht="12.75">
      <c r="A9" s="4" t="s">
        <v>249</v>
      </c>
      <c r="B9" s="5" t="s">
        <v>250</v>
      </c>
      <c r="C9" s="6">
        <v>757443</v>
      </c>
      <c r="D9" s="6">
        <v>770043</v>
      </c>
      <c r="E9" s="6">
        <v>770043</v>
      </c>
      <c r="F9" s="6">
        <v>588425.89</v>
      </c>
      <c r="G9" s="6">
        <v>0</v>
      </c>
      <c r="H9" s="6">
        <v>588425.89</v>
      </c>
      <c r="I9" s="6">
        <v>0</v>
      </c>
      <c r="J9" s="6">
        <v>0</v>
      </c>
      <c r="K9" s="6">
        <f t="shared" si="0"/>
        <v>181617.11</v>
      </c>
      <c r="L9" s="6">
        <f t="shared" si="1"/>
        <v>181617.11</v>
      </c>
      <c r="M9" s="6">
        <f t="shared" si="2"/>
        <v>76.41467943997932</v>
      </c>
      <c r="N9" s="6">
        <f t="shared" si="3"/>
        <v>181617.11</v>
      </c>
      <c r="O9" s="6">
        <f t="shared" si="4"/>
        <v>181617.11</v>
      </c>
      <c r="P9" s="6">
        <f t="shared" si="5"/>
        <v>76.41467943997932</v>
      </c>
    </row>
    <row r="10" spans="1:16" ht="12.75">
      <c r="A10" s="10" t="s">
        <v>78</v>
      </c>
      <c r="B10" s="11" t="s">
        <v>79</v>
      </c>
      <c r="C10" s="12">
        <v>109143867</v>
      </c>
      <c r="D10" s="12">
        <v>117107517</v>
      </c>
      <c r="E10" s="12">
        <v>117107517</v>
      </c>
      <c r="F10" s="12">
        <v>103592074.92999996</v>
      </c>
      <c r="G10" s="12">
        <v>1230</v>
      </c>
      <c r="H10" s="12">
        <v>103283848.99999991</v>
      </c>
      <c r="I10" s="12">
        <v>308225.93</v>
      </c>
      <c r="J10" s="12">
        <v>2140899.99</v>
      </c>
      <c r="K10" s="12">
        <f t="shared" si="0"/>
        <v>13515442.070000038</v>
      </c>
      <c r="L10" s="12">
        <f t="shared" si="1"/>
        <v>13515442.070000038</v>
      </c>
      <c r="M10" s="12">
        <f t="shared" si="2"/>
        <v>88.45894574811962</v>
      </c>
      <c r="N10" s="12">
        <f t="shared" si="3"/>
        <v>13823668.00000009</v>
      </c>
      <c r="O10" s="12">
        <f t="shared" si="4"/>
        <v>13823668.00000009</v>
      </c>
      <c r="P10" s="12">
        <f t="shared" si="5"/>
        <v>88.19574664878252</v>
      </c>
    </row>
    <row r="11" spans="1:16" ht="12.75">
      <c r="A11" s="4" t="s">
        <v>251</v>
      </c>
      <c r="B11" s="5" t="s">
        <v>252</v>
      </c>
      <c r="C11" s="6">
        <v>19848411</v>
      </c>
      <c r="D11" s="6">
        <v>21381484</v>
      </c>
      <c r="E11" s="6">
        <v>21381484</v>
      </c>
      <c r="F11" s="6">
        <v>18545160.820000008</v>
      </c>
      <c r="G11" s="6">
        <v>0</v>
      </c>
      <c r="H11" s="6">
        <v>18464790.400000006</v>
      </c>
      <c r="I11" s="6">
        <v>80370.42</v>
      </c>
      <c r="J11" s="6">
        <v>43196.94</v>
      </c>
      <c r="K11" s="6">
        <f t="shared" si="0"/>
        <v>2836323.1799999923</v>
      </c>
      <c r="L11" s="6">
        <f t="shared" si="1"/>
        <v>2836323.1799999923</v>
      </c>
      <c r="M11" s="6">
        <f t="shared" si="2"/>
        <v>86.73467575964328</v>
      </c>
      <c r="N11" s="6">
        <f t="shared" si="3"/>
        <v>2916693.599999994</v>
      </c>
      <c r="O11" s="6">
        <f t="shared" si="4"/>
        <v>2916693.599999994</v>
      </c>
      <c r="P11" s="6">
        <f t="shared" si="5"/>
        <v>86.35878781846951</v>
      </c>
    </row>
    <row r="12" spans="1:16" ht="38.25">
      <c r="A12" s="4" t="s">
        <v>80</v>
      </c>
      <c r="B12" s="5" t="s">
        <v>81</v>
      </c>
      <c r="C12" s="6">
        <v>81254191</v>
      </c>
      <c r="D12" s="6">
        <v>86965204</v>
      </c>
      <c r="E12" s="6">
        <v>86965204</v>
      </c>
      <c r="F12" s="6">
        <v>77910268.69000001</v>
      </c>
      <c r="G12" s="6">
        <v>0</v>
      </c>
      <c r="H12" s="6">
        <v>77682807.52</v>
      </c>
      <c r="I12" s="6">
        <v>227461.17</v>
      </c>
      <c r="J12" s="6">
        <v>1928765.95</v>
      </c>
      <c r="K12" s="6">
        <f t="shared" si="0"/>
        <v>9054935.309999987</v>
      </c>
      <c r="L12" s="6">
        <f t="shared" si="1"/>
        <v>9054935.309999987</v>
      </c>
      <c r="M12" s="6">
        <f t="shared" si="2"/>
        <v>89.58786400363071</v>
      </c>
      <c r="N12" s="6">
        <f t="shared" si="3"/>
        <v>9282396.480000004</v>
      </c>
      <c r="O12" s="6">
        <f t="shared" si="4"/>
        <v>9282396.480000004</v>
      </c>
      <c r="P12" s="6">
        <f t="shared" si="5"/>
        <v>89.32630977327437</v>
      </c>
    </row>
    <row r="13" spans="1:16" ht="12.75">
      <c r="A13" s="4" t="s">
        <v>82</v>
      </c>
      <c r="B13" s="5" t="s">
        <v>83</v>
      </c>
      <c r="C13" s="6">
        <v>2260128</v>
      </c>
      <c r="D13" s="6">
        <v>2524965</v>
      </c>
      <c r="E13" s="6">
        <v>2524965</v>
      </c>
      <c r="F13" s="6">
        <v>2145181.43</v>
      </c>
      <c r="G13" s="6">
        <v>0</v>
      </c>
      <c r="H13" s="6">
        <v>2145181.43</v>
      </c>
      <c r="I13" s="6">
        <v>0</v>
      </c>
      <c r="J13" s="6">
        <v>87984.31</v>
      </c>
      <c r="K13" s="6">
        <f t="shared" si="0"/>
        <v>379783.56999999983</v>
      </c>
      <c r="L13" s="6">
        <f t="shared" si="1"/>
        <v>379783.56999999983</v>
      </c>
      <c r="M13" s="6">
        <f t="shared" si="2"/>
        <v>84.95885804357684</v>
      </c>
      <c r="N13" s="6">
        <f t="shared" si="3"/>
        <v>379783.56999999983</v>
      </c>
      <c r="O13" s="6">
        <f t="shared" si="4"/>
        <v>379783.56999999983</v>
      </c>
      <c r="P13" s="6">
        <f t="shared" si="5"/>
        <v>84.95885804357684</v>
      </c>
    </row>
    <row r="14" spans="1:16" ht="25.5">
      <c r="A14" s="4" t="s">
        <v>84</v>
      </c>
      <c r="B14" s="5" t="s">
        <v>85</v>
      </c>
      <c r="C14" s="6">
        <v>1697297</v>
      </c>
      <c r="D14" s="6">
        <v>1698822</v>
      </c>
      <c r="E14" s="6">
        <v>1698822</v>
      </c>
      <c r="F14" s="6">
        <v>1328685.6</v>
      </c>
      <c r="G14" s="6">
        <v>1230</v>
      </c>
      <c r="H14" s="6">
        <v>1328685.6</v>
      </c>
      <c r="I14" s="6">
        <v>0</v>
      </c>
      <c r="J14" s="6">
        <v>1470</v>
      </c>
      <c r="K14" s="6">
        <f t="shared" si="0"/>
        <v>370136.3999999999</v>
      </c>
      <c r="L14" s="6">
        <f t="shared" si="1"/>
        <v>370136.3999999999</v>
      </c>
      <c r="M14" s="6">
        <f t="shared" si="2"/>
        <v>78.21217290569584</v>
      </c>
      <c r="N14" s="6">
        <f t="shared" si="3"/>
        <v>370136.3999999999</v>
      </c>
      <c r="O14" s="6">
        <f t="shared" si="4"/>
        <v>370136.3999999999</v>
      </c>
      <c r="P14" s="6">
        <f t="shared" si="5"/>
        <v>78.21217290569584</v>
      </c>
    </row>
    <row r="15" spans="1:16" ht="12.75">
      <c r="A15" s="4" t="s">
        <v>86</v>
      </c>
      <c r="B15" s="5" t="s">
        <v>87</v>
      </c>
      <c r="C15" s="6">
        <v>75113</v>
      </c>
      <c r="D15" s="6">
        <v>75113</v>
      </c>
      <c r="E15" s="6">
        <v>75113</v>
      </c>
      <c r="F15" s="6">
        <v>52622.34</v>
      </c>
      <c r="G15" s="6">
        <v>0</v>
      </c>
      <c r="H15" s="6">
        <v>52622.34</v>
      </c>
      <c r="I15" s="6">
        <v>0</v>
      </c>
      <c r="J15" s="6">
        <v>0</v>
      </c>
      <c r="K15" s="6">
        <f t="shared" si="0"/>
        <v>22490.660000000003</v>
      </c>
      <c r="L15" s="6">
        <f t="shared" si="1"/>
        <v>22490.660000000003</v>
      </c>
      <c r="M15" s="6">
        <f t="shared" si="2"/>
        <v>70.05756659965652</v>
      </c>
      <c r="N15" s="6">
        <f t="shared" si="3"/>
        <v>22490.660000000003</v>
      </c>
      <c r="O15" s="6">
        <f t="shared" si="4"/>
        <v>22490.660000000003</v>
      </c>
      <c r="P15" s="6">
        <f t="shared" si="5"/>
        <v>70.05756659965652</v>
      </c>
    </row>
    <row r="16" spans="1:16" ht="12.75">
      <c r="A16" s="4" t="s">
        <v>88</v>
      </c>
      <c r="B16" s="5" t="s">
        <v>89</v>
      </c>
      <c r="C16" s="6">
        <v>922723</v>
      </c>
      <c r="D16" s="6">
        <v>897567</v>
      </c>
      <c r="E16" s="6">
        <v>897567</v>
      </c>
      <c r="F16" s="6">
        <v>756567.57</v>
      </c>
      <c r="G16" s="6">
        <v>0</v>
      </c>
      <c r="H16" s="6">
        <v>756173.23</v>
      </c>
      <c r="I16" s="6">
        <v>394.34</v>
      </c>
      <c r="J16" s="6">
        <v>0</v>
      </c>
      <c r="K16" s="6">
        <f t="shared" si="0"/>
        <v>140999.43000000005</v>
      </c>
      <c r="L16" s="6">
        <f t="shared" si="1"/>
        <v>140999.43000000005</v>
      </c>
      <c r="M16" s="6">
        <f t="shared" si="2"/>
        <v>84.29092981359608</v>
      </c>
      <c r="N16" s="6">
        <f t="shared" si="3"/>
        <v>141393.77000000002</v>
      </c>
      <c r="O16" s="6">
        <f t="shared" si="4"/>
        <v>141393.77000000002</v>
      </c>
      <c r="P16" s="6">
        <f t="shared" si="5"/>
        <v>84.24699548891614</v>
      </c>
    </row>
    <row r="17" spans="1:16" ht="25.5">
      <c r="A17" s="4" t="s">
        <v>90</v>
      </c>
      <c r="B17" s="5" t="s">
        <v>91</v>
      </c>
      <c r="C17" s="6">
        <v>1317996</v>
      </c>
      <c r="D17" s="6">
        <v>1268223</v>
      </c>
      <c r="E17" s="6">
        <v>1268223</v>
      </c>
      <c r="F17" s="6">
        <v>1090402.93</v>
      </c>
      <c r="G17" s="6">
        <v>0</v>
      </c>
      <c r="H17" s="6">
        <v>1090402.93</v>
      </c>
      <c r="I17" s="6">
        <v>0</v>
      </c>
      <c r="J17" s="6">
        <v>40945.03</v>
      </c>
      <c r="K17" s="6">
        <f t="shared" si="0"/>
        <v>177820.07000000007</v>
      </c>
      <c r="L17" s="6">
        <f t="shared" si="1"/>
        <v>177820.07000000007</v>
      </c>
      <c r="M17" s="6">
        <f t="shared" si="2"/>
        <v>85.97880104681906</v>
      </c>
      <c r="N17" s="6">
        <f t="shared" si="3"/>
        <v>177820.07000000007</v>
      </c>
      <c r="O17" s="6">
        <f t="shared" si="4"/>
        <v>177820.07000000007</v>
      </c>
      <c r="P17" s="6">
        <f t="shared" si="5"/>
        <v>85.97880104681906</v>
      </c>
    </row>
    <row r="18" spans="1:16" ht="25.5">
      <c r="A18" s="4" t="s">
        <v>92</v>
      </c>
      <c r="B18" s="5" t="s">
        <v>93</v>
      </c>
      <c r="C18" s="6">
        <v>522128</v>
      </c>
      <c r="D18" s="6">
        <v>507581</v>
      </c>
      <c r="E18" s="6">
        <v>507581</v>
      </c>
      <c r="F18" s="6">
        <v>430828.23</v>
      </c>
      <c r="G18" s="6">
        <v>0</v>
      </c>
      <c r="H18" s="6">
        <v>430828.23</v>
      </c>
      <c r="I18" s="6">
        <v>0</v>
      </c>
      <c r="J18" s="6">
        <v>12254.96</v>
      </c>
      <c r="K18" s="6">
        <f t="shared" si="0"/>
        <v>76752.77000000002</v>
      </c>
      <c r="L18" s="6">
        <f t="shared" si="1"/>
        <v>76752.77000000002</v>
      </c>
      <c r="M18" s="6">
        <f t="shared" si="2"/>
        <v>84.8787149243175</v>
      </c>
      <c r="N18" s="6">
        <f t="shared" si="3"/>
        <v>76752.77000000002</v>
      </c>
      <c r="O18" s="6">
        <f t="shared" si="4"/>
        <v>76752.77000000002</v>
      </c>
      <c r="P18" s="6">
        <f t="shared" si="5"/>
        <v>84.8787149243175</v>
      </c>
    </row>
    <row r="19" spans="1:16" ht="12.75">
      <c r="A19" s="4" t="s">
        <v>94</v>
      </c>
      <c r="B19" s="5" t="s">
        <v>95</v>
      </c>
      <c r="C19" s="6">
        <v>712326</v>
      </c>
      <c r="D19" s="6">
        <v>671326</v>
      </c>
      <c r="E19" s="6">
        <v>671326</v>
      </c>
      <c r="F19" s="6">
        <v>559140.4</v>
      </c>
      <c r="G19" s="6">
        <v>0</v>
      </c>
      <c r="H19" s="6">
        <v>559140.4</v>
      </c>
      <c r="I19" s="6">
        <v>0</v>
      </c>
      <c r="J19" s="6">
        <v>19179.12</v>
      </c>
      <c r="K19" s="6">
        <f t="shared" si="0"/>
        <v>112185.59999999998</v>
      </c>
      <c r="L19" s="6">
        <f t="shared" si="1"/>
        <v>112185.59999999998</v>
      </c>
      <c r="M19" s="6">
        <f t="shared" si="2"/>
        <v>83.28895350396081</v>
      </c>
      <c r="N19" s="6">
        <f t="shared" si="3"/>
        <v>112185.59999999998</v>
      </c>
      <c r="O19" s="6">
        <f t="shared" si="4"/>
        <v>112185.59999999998</v>
      </c>
      <c r="P19" s="6">
        <f t="shared" si="5"/>
        <v>83.28895350396081</v>
      </c>
    </row>
    <row r="20" spans="1:16" ht="12.75">
      <c r="A20" s="4" t="s">
        <v>96</v>
      </c>
      <c r="B20" s="5" t="s">
        <v>97</v>
      </c>
      <c r="C20" s="6">
        <v>533554</v>
      </c>
      <c r="D20" s="6">
        <v>1062850</v>
      </c>
      <c r="E20" s="6">
        <v>1062850</v>
      </c>
      <c r="F20" s="6">
        <v>718834.92</v>
      </c>
      <c r="G20" s="6">
        <v>0</v>
      </c>
      <c r="H20" s="6">
        <v>718834.92</v>
      </c>
      <c r="I20" s="6">
        <v>0</v>
      </c>
      <c r="J20" s="6">
        <v>7103.68</v>
      </c>
      <c r="K20" s="6">
        <f t="shared" si="0"/>
        <v>344015.07999999996</v>
      </c>
      <c r="L20" s="6">
        <f t="shared" si="1"/>
        <v>344015.07999999996</v>
      </c>
      <c r="M20" s="6">
        <f t="shared" si="2"/>
        <v>67.63277226325445</v>
      </c>
      <c r="N20" s="6">
        <f t="shared" si="3"/>
        <v>344015.07999999996</v>
      </c>
      <c r="O20" s="6">
        <f t="shared" si="4"/>
        <v>344015.07999999996</v>
      </c>
      <c r="P20" s="6">
        <f t="shared" si="5"/>
        <v>67.63277226325445</v>
      </c>
    </row>
    <row r="21" spans="1:16" ht="25.5">
      <c r="A21" s="4" t="s">
        <v>349</v>
      </c>
      <c r="B21" s="5" t="s">
        <v>350</v>
      </c>
      <c r="C21" s="6">
        <v>0</v>
      </c>
      <c r="D21" s="6">
        <v>54382</v>
      </c>
      <c r="E21" s="6">
        <v>54382</v>
      </c>
      <c r="F21" s="6">
        <v>54382</v>
      </c>
      <c r="G21" s="6">
        <v>0</v>
      </c>
      <c r="H21" s="6">
        <v>54382</v>
      </c>
      <c r="I21" s="6">
        <v>0</v>
      </c>
      <c r="J21" s="6">
        <v>0</v>
      </c>
      <c r="K21" s="6">
        <f t="shared" si="0"/>
        <v>0</v>
      </c>
      <c r="L21" s="6">
        <f t="shared" si="1"/>
        <v>0</v>
      </c>
      <c r="M21" s="6">
        <f t="shared" si="2"/>
        <v>100</v>
      </c>
      <c r="N21" s="6">
        <f t="shared" si="3"/>
        <v>0</v>
      </c>
      <c r="O21" s="6">
        <f t="shared" si="4"/>
        <v>0</v>
      </c>
      <c r="P21" s="6">
        <f t="shared" si="5"/>
        <v>100</v>
      </c>
    </row>
    <row r="22" spans="1:16" ht="12.75">
      <c r="A22" s="10" t="s">
        <v>98</v>
      </c>
      <c r="B22" s="11" t="s">
        <v>99</v>
      </c>
      <c r="C22" s="12">
        <v>48028202</v>
      </c>
      <c r="D22" s="12">
        <v>48798212</v>
      </c>
      <c r="E22" s="12">
        <v>48798212</v>
      </c>
      <c r="F22" s="12">
        <v>42895663.720000006</v>
      </c>
      <c r="G22" s="12">
        <v>0</v>
      </c>
      <c r="H22" s="12">
        <v>42128074.870000005</v>
      </c>
      <c r="I22" s="12">
        <v>767588.85</v>
      </c>
      <c r="J22" s="12">
        <v>1464278.24</v>
      </c>
      <c r="K22" s="12">
        <f t="shared" si="0"/>
        <v>5902548.279999994</v>
      </c>
      <c r="L22" s="12">
        <f t="shared" si="1"/>
        <v>5902548.279999994</v>
      </c>
      <c r="M22" s="12">
        <f t="shared" si="2"/>
        <v>87.9041709970849</v>
      </c>
      <c r="N22" s="12">
        <f t="shared" si="3"/>
        <v>6670137.129999995</v>
      </c>
      <c r="O22" s="12">
        <f t="shared" si="4"/>
        <v>6670137.129999995</v>
      </c>
      <c r="P22" s="12">
        <f t="shared" si="5"/>
        <v>86.33118539261234</v>
      </c>
    </row>
    <row r="23" spans="1:16" ht="12.75">
      <c r="A23" s="4" t="s">
        <v>100</v>
      </c>
      <c r="B23" s="5" t="s">
        <v>101</v>
      </c>
      <c r="C23" s="6">
        <v>31213400</v>
      </c>
      <c r="D23" s="6">
        <v>31369023</v>
      </c>
      <c r="E23" s="6">
        <v>31369023</v>
      </c>
      <c r="F23" s="6">
        <v>26795713.259999998</v>
      </c>
      <c r="G23" s="6">
        <v>0</v>
      </c>
      <c r="H23" s="6">
        <v>26729048.430000003</v>
      </c>
      <c r="I23" s="6">
        <v>66664.83</v>
      </c>
      <c r="J23" s="6">
        <v>1239611.4</v>
      </c>
      <c r="K23" s="6">
        <f t="shared" si="0"/>
        <v>4573309.740000002</v>
      </c>
      <c r="L23" s="6">
        <f t="shared" si="1"/>
        <v>4573309.740000002</v>
      </c>
      <c r="M23" s="6">
        <f t="shared" si="2"/>
        <v>85.42093663548272</v>
      </c>
      <c r="N23" s="6">
        <f t="shared" si="3"/>
        <v>4639974.569999997</v>
      </c>
      <c r="O23" s="6">
        <f t="shared" si="4"/>
        <v>4639974.569999997</v>
      </c>
      <c r="P23" s="6">
        <f t="shared" si="5"/>
        <v>85.20841860455776</v>
      </c>
    </row>
    <row r="24" spans="1:16" ht="25.5">
      <c r="A24" s="4" t="s">
        <v>102</v>
      </c>
      <c r="B24" s="5" t="s">
        <v>103</v>
      </c>
      <c r="C24" s="6">
        <v>16736600</v>
      </c>
      <c r="D24" s="6">
        <v>17337377</v>
      </c>
      <c r="E24" s="6">
        <v>17337377</v>
      </c>
      <c r="F24" s="6">
        <v>16020694.209999999</v>
      </c>
      <c r="G24" s="6">
        <v>0</v>
      </c>
      <c r="H24" s="6">
        <v>15319770.189999996</v>
      </c>
      <c r="I24" s="6">
        <v>700924.02</v>
      </c>
      <c r="J24" s="6">
        <v>221590.84</v>
      </c>
      <c r="K24" s="6">
        <f t="shared" si="0"/>
        <v>1316682.790000001</v>
      </c>
      <c r="L24" s="6">
        <f t="shared" si="1"/>
        <v>1316682.790000001</v>
      </c>
      <c r="M24" s="6">
        <f t="shared" si="2"/>
        <v>92.40552483804211</v>
      </c>
      <c r="N24" s="6">
        <f t="shared" si="3"/>
        <v>2017606.8100000042</v>
      </c>
      <c r="O24" s="6">
        <f t="shared" si="4"/>
        <v>2017606.8100000042</v>
      </c>
      <c r="P24" s="6">
        <f t="shared" si="5"/>
        <v>88.3626755650523</v>
      </c>
    </row>
    <row r="25" spans="1:16" ht="12.75">
      <c r="A25" s="4" t="s">
        <v>104</v>
      </c>
      <c r="B25" s="5" t="s">
        <v>105</v>
      </c>
      <c r="C25" s="6">
        <v>78202</v>
      </c>
      <c r="D25" s="6">
        <v>91812</v>
      </c>
      <c r="E25" s="6">
        <v>91812</v>
      </c>
      <c r="F25" s="6">
        <v>79256.25</v>
      </c>
      <c r="G25" s="6">
        <v>0</v>
      </c>
      <c r="H25" s="6">
        <v>79256.25</v>
      </c>
      <c r="I25" s="6">
        <v>0</v>
      </c>
      <c r="J25" s="6">
        <v>3076</v>
      </c>
      <c r="K25" s="6">
        <f t="shared" si="0"/>
        <v>12555.75</v>
      </c>
      <c r="L25" s="6">
        <f t="shared" si="1"/>
        <v>12555.75</v>
      </c>
      <c r="M25" s="6">
        <f t="shared" si="2"/>
        <v>86.32450006535095</v>
      </c>
      <c r="N25" s="6">
        <f t="shared" si="3"/>
        <v>12555.75</v>
      </c>
      <c r="O25" s="6">
        <f t="shared" si="4"/>
        <v>12555.75</v>
      </c>
      <c r="P25" s="6">
        <f t="shared" si="5"/>
        <v>86.32450006535095</v>
      </c>
    </row>
    <row r="26" spans="1:16" ht="12.75">
      <c r="A26" s="10" t="s">
        <v>106</v>
      </c>
      <c r="B26" s="11" t="s">
        <v>107</v>
      </c>
      <c r="C26" s="12">
        <v>137611396</v>
      </c>
      <c r="D26" s="12">
        <v>202512348</v>
      </c>
      <c r="E26" s="12">
        <v>202512348</v>
      </c>
      <c r="F26" s="12">
        <v>162620847.01999995</v>
      </c>
      <c r="G26" s="12">
        <v>10676.18</v>
      </c>
      <c r="H26" s="12">
        <v>154345838.99999997</v>
      </c>
      <c r="I26" s="12">
        <v>8275008.02</v>
      </c>
      <c r="J26" s="12">
        <v>119938882.3</v>
      </c>
      <c r="K26" s="12">
        <f t="shared" si="0"/>
        <v>39891500.98000005</v>
      </c>
      <c r="L26" s="12">
        <f t="shared" si="1"/>
        <v>39891500.98000005</v>
      </c>
      <c r="M26" s="12">
        <f t="shared" si="2"/>
        <v>80.30169450210511</v>
      </c>
      <c r="N26" s="12">
        <f t="shared" si="3"/>
        <v>48166509.00000003</v>
      </c>
      <c r="O26" s="12">
        <f t="shared" si="4"/>
        <v>48166509.00000003</v>
      </c>
      <c r="P26" s="12">
        <f t="shared" si="5"/>
        <v>76.21551995436839</v>
      </c>
    </row>
    <row r="27" spans="1:16" ht="63.75">
      <c r="A27" s="4" t="s">
        <v>108</v>
      </c>
      <c r="B27" s="5" t="s">
        <v>109</v>
      </c>
      <c r="C27" s="6">
        <v>8259803</v>
      </c>
      <c r="D27" s="6">
        <v>10650602.440000001</v>
      </c>
      <c r="E27" s="6">
        <v>10650602.440000001</v>
      </c>
      <c r="F27" s="6">
        <v>10650602.44</v>
      </c>
      <c r="G27" s="6">
        <v>0</v>
      </c>
      <c r="H27" s="6">
        <v>10650602.44</v>
      </c>
      <c r="I27" s="6">
        <v>0</v>
      </c>
      <c r="J27" s="6">
        <v>2318395.35</v>
      </c>
      <c r="K27" s="6">
        <f t="shared" si="0"/>
        <v>0</v>
      </c>
      <c r="L27" s="6">
        <f t="shared" si="1"/>
        <v>0</v>
      </c>
      <c r="M27" s="6">
        <f t="shared" si="2"/>
        <v>99.99999999999997</v>
      </c>
      <c r="N27" s="6">
        <f t="shared" si="3"/>
        <v>0</v>
      </c>
      <c r="O27" s="6">
        <f t="shared" si="4"/>
        <v>0</v>
      </c>
      <c r="P27" s="6">
        <f t="shared" si="5"/>
        <v>99.99999999999997</v>
      </c>
    </row>
    <row r="28" spans="1:16" ht="63.75">
      <c r="A28" s="4" t="s">
        <v>110</v>
      </c>
      <c r="B28" s="5" t="s">
        <v>109</v>
      </c>
      <c r="C28" s="6">
        <v>156091</v>
      </c>
      <c r="D28" s="6">
        <v>218512.95</v>
      </c>
      <c r="E28" s="6">
        <v>218512.95</v>
      </c>
      <c r="F28" s="6">
        <v>216736.26</v>
      </c>
      <c r="G28" s="6">
        <v>0</v>
      </c>
      <c r="H28" s="6">
        <v>216736.26</v>
      </c>
      <c r="I28" s="6">
        <v>0</v>
      </c>
      <c r="J28" s="6">
        <v>1776.69</v>
      </c>
      <c r="K28" s="6">
        <f t="shared" si="0"/>
        <v>1776.6900000000023</v>
      </c>
      <c r="L28" s="6">
        <f t="shared" si="1"/>
        <v>1776.6900000000023</v>
      </c>
      <c r="M28" s="6">
        <f t="shared" si="2"/>
        <v>99.18691775476007</v>
      </c>
      <c r="N28" s="6">
        <f t="shared" si="3"/>
        <v>1776.6900000000023</v>
      </c>
      <c r="O28" s="6">
        <f t="shared" si="4"/>
        <v>1776.6900000000023</v>
      </c>
      <c r="P28" s="6">
        <f t="shared" si="5"/>
        <v>99.18691775476007</v>
      </c>
    </row>
    <row r="29" spans="1:16" ht="76.5">
      <c r="A29" s="4" t="s">
        <v>111</v>
      </c>
      <c r="B29" s="5" t="s">
        <v>112</v>
      </c>
      <c r="C29" s="6">
        <v>100392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f t="shared" si="0"/>
        <v>0</v>
      </c>
      <c r="L29" s="6">
        <f t="shared" si="1"/>
        <v>0</v>
      </c>
      <c r="M29" s="6">
        <f t="shared" si="2"/>
        <v>0</v>
      </c>
      <c r="N29" s="6">
        <f t="shared" si="3"/>
        <v>0</v>
      </c>
      <c r="O29" s="6">
        <f t="shared" si="4"/>
        <v>0</v>
      </c>
      <c r="P29" s="6">
        <f t="shared" si="5"/>
        <v>0</v>
      </c>
    </row>
    <row r="30" spans="1:16" ht="76.5">
      <c r="A30" s="4" t="s">
        <v>113</v>
      </c>
      <c r="B30" s="5" t="s">
        <v>114</v>
      </c>
      <c r="C30" s="6">
        <v>815016</v>
      </c>
      <c r="D30" s="6">
        <v>943112</v>
      </c>
      <c r="E30" s="6">
        <v>943112</v>
      </c>
      <c r="F30" s="6">
        <v>943112</v>
      </c>
      <c r="G30" s="6">
        <v>0</v>
      </c>
      <c r="H30" s="6">
        <v>943112</v>
      </c>
      <c r="I30" s="6">
        <v>0</v>
      </c>
      <c r="J30" s="6">
        <v>231327.96</v>
      </c>
      <c r="K30" s="6">
        <f t="shared" si="0"/>
        <v>0</v>
      </c>
      <c r="L30" s="6">
        <f t="shared" si="1"/>
        <v>0</v>
      </c>
      <c r="M30" s="6">
        <f t="shared" si="2"/>
        <v>100</v>
      </c>
      <c r="N30" s="6">
        <f t="shared" si="3"/>
        <v>0</v>
      </c>
      <c r="O30" s="6">
        <f t="shared" si="4"/>
        <v>0</v>
      </c>
      <c r="P30" s="6">
        <f t="shared" si="5"/>
        <v>100</v>
      </c>
    </row>
    <row r="31" spans="1:16" ht="76.5">
      <c r="A31" s="4" t="s">
        <v>115</v>
      </c>
      <c r="B31" s="5" t="s">
        <v>114</v>
      </c>
      <c r="C31" s="6">
        <v>15253</v>
      </c>
      <c r="D31" s="6">
        <v>13202.8</v>
      </c>
      <c r="E31" s="6">
        <v>13202.8</v>
      </c>
      <c r="F31" s="6">
        <v>13018.19</v>
      </c>
      <c r="G31" s="6">
        <v>0</v>
      </c>
      <c r="H31" s="6">
        <v>13018.19</v>
      </c>
      <c r="I31" s="6">
        <v>0</v>
      </c>
      <c r="J31" s="6">
        <v>184.61</v>
      </c>
      <c r="K31" s="6">
        <f t="shared" si="0"/>
        <v>184.60999999999876</v>
      </c>
      <c r="L31" s="6">
        <f t="shared" si="1"/>
        <v>184.60999999999876</v>
      </c>
      <c r="M31" s="6">
        <f t="shared" si="2"/>
        <v>98.60173599539492</v>
      </c>
      <c r="N31" s="6">
        <f t="shared" si="3"/>
        <v>184.60999999999876</v>
      </c>
      <c r="O31" s="6">
        <f t="shared" si="4"/>
        <v>184.60999999999876</v>
      </c>
      <c r="P31" s="6">
        <f t="shared" si="5"/>
        <v>98.60173599539492</v>
      </c>
    </row>
    <row r="32" spans="1:16" ht="63.75">
      <c r="A32" s="4" t="s">
        <v>116</v>
      </c>
      <c r="B32" s="5" t="s">
        <v>117</v>
      </c>
      <c r="C32" s="6">
        <v>486485</v>
      </c>
      <c r="D32" s="6">
        <v>520762</v>
      </c>
      <c r="E32" s="6">
        <v>520762</v>
      </c>
      <c r="F32" s="6">
        <v>520762</v>
      </c>
      <c r="G32" s="6">
        <v>0</v>
      </c>
      <c r="H32" s="6">
        <v>520762</v>
      </c>
      <c r="I32" s="6">
        <v>0</v>
      </c>
      <c r="J32" s="6">
        <v>154975.89</v>
      </c>
      <c r="K32" s="6">
        <f t="shared" si="0"/>
        <v>0</v>
      </c>
      <c r="L32" s="6">
        <f t="shared" si="1"/>
        <v>0</v>
      </c>
      <c r="M32" s="6">
        <f t="shared" si="2"/>
        <v>100</v>
      </c>
      <c r="N32" s="6">
        <f t="shared" si="3"/>
        <v>0</v>
      </c>
      <c r="O32" s="6">
        <f t="shared" si="4"/>
        <v>0</v>
      </c>
      <c r="P32" s="6">
        <f t="shared" si="5"/>
        <v>100</v>
      </c>
    </row>
    <row r="33" spans="1:16" ht="63.75">
      <c r="A33" s="4" t="s">
        <v>118</v>
      </c>
      <c r="B33" s="5" t="s">
        <v>119</v>
      </c>
      <c r="C33" s="6">
        <v>13346</v>
      </c>
      <c r="D33" s="6">
        <v>13062.4</v>
      </c>
      <c r="E33" s="6">
        <v>13062.4</v>
      </c>
      <c r="F33" s="6">
        <v>13014.23</v>
      </c>
      <c r="G33" s="6">
        <v>0</v>
      </c>
      <c r="H33" s="6">
        <v>13014.23</v>
      </c>
      <c r="I33" s="6">
        <v>0</v>
      </c>
      <c r="J33" s="6">
        <v>1048.17</v>
      </c>
      <c r="K33" s="6">
        <f t="shared" si="0"/>
        <v>48.17000000000007</v>
      </c>
      <c r="L33" s="6">
        <f t="shared" si="1"/>
        <v>48.17000000000007</v>
      </c>
      <c r="M33" s="6">
        <f t="shared" si="2"/>
        <v>99.6312316266536</v>
      </c>
      <c r="N33" s="6">
        <f t="shared" si="3"/>
        <v>48.17000000000007</v>
      </c>
      <c r="O33" s="6">
        <f t="shared" si="4"/>
        <v>48.17000000000007</v>
      </c>
      <c r="P33" s="6">
        <f t="shared" si="5"/>
        <v>99.6312316266536</v>
      </c>
    </row>
    <row r="34" spans="1:16" ht="51">
      <c r="A34" s="4" t="s">
        <v>120</v>
      </c>
      <c r="B34" s="5" t="s">
        <v>121</v>
      </c>
      <c r="C34" s="6">
        <v>5440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f t="shared" si="0"/>
        <v>0</v>
      </c>
      <c r="L34" s="6">
        <f t="shared" si="1"/>
        <v>0</v>
      </c>
      <c r="M34" s="6">
        <f t="shared" si="2"/>
        <v>0</v>
      </c>
      <c r="N34" s="6">
        <f t="shared" si="3"/>
        <v>0</v>
      </c>
      <c r="O34" s="6">
        <f t="shared" si="4"/>
        <v>0</v>
      </c>
      <c r="P34" s="6">
        <f t="shared" si="5"/>
        <v>0</v>
      </c>
    </row>
    <row r="35" spans="1:16" ht="63.75">
      <c r="A35" s="4" t="s">
        <v>122</v>
      </c>
      <c r="B35" s="5" t="s">
        <v>123</v>
      </c>
      <c r="C35" s="6">
        <v>1774983</v>
      </c>
      <c r="D35" s="6">
        <v>2333142</v>
      </c>
      <c r="E35" s="6">
        <v>2333142</v>
      </c>
      <c r="F35" s="6">
        <v>2333142</v>
      </c>
      <c r="G35" s="6">
        <v>0</v>
      </c>
      <c r="H35" s="6">
        <v>2333142</v>
      </c>
      <c r="I35" s="6">
        <v>0</v>
      </c>
      <c r="J35" s="6">
        <v>317887.44</v>
      </c>
      <c r="K35" s="6">
        <f t="shared" si="0"/>
        <v>0</v>
      </c>
      <c r="L35" s="6">
        <f t="shared" si="1"/>
        <v>0</v>
      </c>
      <c r="M35" s="6">
        <f t="shared" si="2"/>
        <v>100</v>
      </c>
      <c r="N35" s="6">
        <f t="shared" si="3"/>
        <v>0</v>
      </c>
      <c r="O35" s="6">
        <f t="shared" si="4"/>
        <v>0</v>
      </c>
      <c r="P35" s="6">
        <f t="shared" si="5"/>
        <v>100</v>
      </c>
    </row>
    <row r="36" spans="1:16" ht="63.75">
      <c r="A36" s="4" t="s">
        <v>124</v>
      </c>
      <c r="B36" s="5" t="s">
        <v>123</v>
      </c>
      <c r="C36" s="6">
        <v>20255</v>
      </c>
      <c r="D36" s="6">
        <v>12155.99</v>
      </c>
      <c r="E36" s="6">
        <v>12155.99</v>
      </c>
      <c r="F36" s="6">
        <v>12000</v>
      </c>
      <c r="G36" s="6">
        <v>0</v>
      </c>
      <c r="H36" s="6">
        <v>12000</v>
      </c>
      <c r="I36" s="6">
        <v>0</v>
      </c>
      <c r="J36" s="6">
        <v>155.99</v>
      </c>
      <c r="K36" s="6">
        <f t="shared" si="0"/>
        <v>155.98999999999978</v>
      </c>
      <c r="L36" s="6">
        <f t="shared" si="1"/>
        <v>155.98999999999978</v>
      </c>
      <c r="M36" s="6">
        <f t="shared" si="2"/>
        <v>98.71676432771005</v>
      </c>
      <c r="N36" s="6">
        <f t="shared" si="3"/>
        <v>155.98999999999978</v>
      </c>
      <c r="O36" s="6">
        <f t="shared" si="4"/>
        <v>155.98999999999978</v>
      </c>
      <c r="P36" s="6">
        <f t="shared" si="5"/>
        <v>98.71676432771005</v>
      </c>
    </row>
    <row r="37" spans="1:16" ht="25.5">
      <c r="A37" s="4" t="s">
        <v>125</v>
      </c>
      <c r="B37" s="5" t="s">
        <v>126</v>
      </c>
      <c r="C37" s="6">
        <v>38200</v>
      </c>
      <c r="D37" s="6">
        <v>128200</v>
      </c>
      <c r="E37" s="6">
        <v>128200</v>
      </c>
      <c r="F37" s="6">
        <v>105586.12</v>
      </c>
      <c r="G37" s="6">
        <v>0</v>
      </c>
      <c r="H37" s="6">
        <v>105586.12</v>
      </c>
      <c r="I37" s="6">
        <v>0</v>
      </c>
      <c r="J37" s="6">
        <v>2300</v>
      </c>
      <c r="K37" s="6">
        <f t="shared" si="0"/>
        <v>22613.880000000005</v>
      </c>
      <c r="L37" s="6">
        <f t="shared" si="1"/>
        <v>22613.880000000005</v>
      </c>
      <c r="M37" s="6">
        <f t="shared" si="2"/>
        <v>82.36046801872075</v>
      </c>
      <c r="N37" s="6">
        <f t="shared" si="3"/>
        <v>22613.880000000005</v>
      </c>
      <c r="O37" s="6">
        <f t="shared" si="4"/>
        <v>22613.880000000005</v>
      </c>
      <c r="P37" s="6">
        <f t="shared" si="5"/>
        <v>82.36046801872075</v>
      </c>
    </row>
    <row r="38" spans="1:16" ht="12.75">
      <c r="A38" s="4" t="s">
        <v>127</v>
      </c>
      <c r="B38" s="5" t="s">
        <v>128</v>
      </c>
      <c r="C38" s="6">
        <v>194700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f t="shared" si="0"/>
        <v>0</v>
      </c>
      <c r="L38" s="6">
        <f t="shared" si="1"/>
        <v>0</v>
      </c>
      <c r="M38" s="6">
        <f t="shared" si="2"/>
        <v>0</v>
      </c>
      <c r="N38" s="6">
        <f t="shared" si="3"/>
        <v>0</v>
      </c>
      <c r="O38" s="6">
        <f t="shared" si="4"/>
        <v>0</v>
      </c>
      <c r="P38" s="6">
        <f t="shared" si="5"/>
        <v>0</v>
      </c>
    </row>
    <row r="39" spans="1:16" ht="76.5">
      <c r="A39" s="4" t="s">
        <v>129</v>
      </c>
      <c r="B39" s="5" t="s">
        <v>130</v>
      </c>
      <c r="C39" s="6">
        <v>1705098</v>
      </c>
      <c r="D39" s="6">
        <v>1299451.56</v>
      </c>
      <c r="E39" s="6">
        <v>1299451.56</v>
      </c>
      <c r="F39" s="6">
        <v>1090970</v>
      </c>
      <c r="G39" s="6">
        <v>0</v>
      </c>
      <c r="H39" s="6">
        <v>1090970</v>
      </c>
      <c r="I39" s="6">
        <v>0</v>
      </c>
      <c r="J39" s="6">
        <v>351034.73</v>
      </c>
      <c r="K39" s="6">
        <f t="shared" si="0"/>
        <v>208481.56000000006</v>
      </c>
      <c r="L39" s="6">
        <f t="shared" si="1"/>
        <v>208481.56000000006</v>
      </c>
      <c r="M39" s="6">
        <f t="shared" si="2"/>
        <v>83.95618840920856</v>
      </c>
      <c r="N39" s="6">
        <f t="shared" si="3"/>
        <v>208481.56000000006</v>
      </c>
      <c r="O39" s="6">
        <f t="shared" si="4"/>
        <v>208481.56000000006</v>
      </c>
      <c r="P39" s="6">
        <f t="shared" si="5"/>
        <v>83.95618840920856</v>
      </c>
    </row>
    <row r="40" spans="1:16" ht="76.5">
      <c r="A40" s="4" t="s">
        <v>131</v>
      </c>
      <c r="B40" s="5" t="s">
        <v>130</v>
      </c>
      <c r="C40" s="6">
        <v>70948</v>
      </c>
      <c r="D40" s="6">
        <v>52895.85</v>
      </c>
      <c r="E40" s="6">
        <v>52895.85</v>
      </c>
      <c r="F40" s="6">
        <v>43380.87</v>
      </c>
      <c r="G40" s="6">
        <v>0</v>
      </c>
      <c r="H40" s="6">
        <v>43380.87</v>
      </c>
      <c r="I40" s="6">
        <v>0</v>
      </c>
      <c r="J40" s="6">
        <v>11514.98</v>
      </c>
      <c r="K40" s="6">
        <f t="shared" si="0"/>
        <v>9514.979999999996</v>
      </c>
      <c r="L40" s="6">
        <f t="shared" si="1"/>
        <v>9514.979999999996</v>
      </c>
      <c r="M40" s="6">
        <f t="shared" si="2"/>
        <v>82.01185915341185</v>
      </c>
      <c r="N40" s="6">
        <f t="shared" si="3"/>
        <v>9514.979999999996</v>
      </c>
      <c r="O40" s="6">
        <f t="shared" si="4"/>
        <v>9514.979999999996</v>
      </c>
      <c r="P40" s="6">
        <f t="shared" si="5"/>
        <v>82.01185915341185</v>
      </c>
    </row>
    <row r="41" spans="1:16" ht="12.75">
      <c r="A41" s="4" t="s">
        <v>132</v>
      </c>
      <c r="B41" s="5" t="s">
        <v>133</v>
      </c>
      <c r="C41" s="6">
        <v>758039</v>
      </c>
      <c r="D41" s="6">
        <v>713627</v>
      </c>
      <c r="E41" s="6">
        <v>713627</v>
      </c>
      <c r="F41" s="6">
        <v>713627</v>
      </c>
      <c r="G41" s="6">
        <v>0</v>
      </c>
      <c r="H41" s="6">
        <v>662900.57</v>
      </c>
      <c r="I41" s="6">
        <v>50726.43</v>
      </c>
      <c r="J41" s="6">
        <v>50539.84</v>
      </c>
      <c r="K41" s="6">
        <f t="shared" si="0"/>
        <v>0</v>
      </c>
      <c r="L41" s="6">
        <f t="shared" si="1"/>
        <v>0</v>
      </c>
      <c r="M41" s="6">
        <f t="shared" si="2"/>
        <v>100</v>
      </c>
      <c r="N41" s="6">
        <f t="shared" si="3"/>
        <v>50726.43000000005</v>
      </c>
      <c r="O41" s="6">
        <f t="shared" si="4"/>
        <v>50726.43000000005</v>
      </c>
      <c r="P41" s="6">
        <f t="shared" si="5"/>
        <v>92.89174456683953</v>
      </c>
    </row>
    <row r="42" spans="1:16" ht="12.75">
      <c r="A42" s="4" t="s">
        <v>134</v>
      </c>
      <c r="B42" s="5" t="s">
        <v>135</v>
      </c>
      <c r="C42" s="6">
        <v>675015</v>
      </c>
      <c r="D42" s="6">
        <v>570296</v>
      </c>
      <c r="E42" s="6">
        <v>570296</v>
      </c>
      <c r="F42" s="6">
        <v>570296</v>
      </c>
      <c r="G42" s="6">
        <v>0</v>
      </c>
      <c r="H42" s="6">
        <v>541232.65</v>
      </c>
      <c r="I42" s="6">
        <v>29063.35</v>
      </c>
      <c r="J42" s="6">
        <v>26460.01</v>
      </c>
      <c r="K42" s="6">
        <f t="shared" si="0"/>
        <v>0</v>
      </c>
      <c r="L42" s="6">
        <f t="shared" si="1"/>
        <v>0</v>
      </c>
      <c r="M42" s="6">
        <f t="shared" si="2"/>
        <v>100</v>
      </c>
      <c r="N42" s="6">
        <f t="shared" si="3"/>
        <v>29063.349999999977</v>
      </c>
      <c r="O42" s="6">
        <f t="shared" si="4"/>
        <v>29063.349999999977</v>
      </c>
      <c r="P42" s="6">
        <f t="shared" si="5"/>
        <v>94.90381310757923</v>
      </c>
    </row>
    <row r="43" spans="1:16" ht="12.75">
      <c r="A43" s="4" t="s">
        <v>136</v>
      </c>
      <c r="B43" s="5" t="s">
        <v>137</v>
      </c>
      <c r="C43" s="6">
        <v>50887119</v>
      </c>
      <c r="D43" s="6">
        <v>46163981</v>
      </c>
      <c r="E43" s="6">
        <v>46163981</v>
      </c>
      <c r="F43" s="6">
        <v>46163981</v>
      </c>
      <c r="G43" s="6">
        <v>0</v>
      </c>
      <c r="H43" s="6">
        <v>43182297.6</v>
      </c>
      <c r="I43" s="6">
        <v>2981683.4</v>
      </c>
      <c r="J43" s="6">
        <v>4114933.2</v>
      </c>
      <c r="K43" s="6">
        <f t="shared" si="0"/>
        <v>0</v>
      </c>
      <c r="L43" s="6">
        <f t="shared" si="1"/>
        <v>0</v>
      </c>
      <c r="M43" s="6">
        <f t="shared" si="2"/>
        <v>100</v>
      </c>
      <c r="N43" s="6">
        <f t="shared" si="3"/>
        <v>2981683.3999999985</v>
      </c>
      <c r="O43" s="6">
        <f t="shared" si="4"/>
        <v>2981683.3999999985</v>
      </c>
      <c r="P43" s="6">
        <f t="shared" si="5"/>
        <v>93.54110426481633</v>
      </c>
    </row>
    <row r="44" spans="1:16" ht="25.5">
      <c r="A44" s="4" t="s">
        <v>138</v>
      </c>
      <c r="B44" s="5" t="s">
        <v>139</v>
      </c>
      <c r="C44" s="6">
        <v>2865629</v>
      </c>
      <c r="D44" s="6">
        <v>2694400</v>
      </c>
      <c r="E44" s="6">
        <v>2694400</v>
      </c>
      <c r="F44" s="6">
        <v>2694400</v>
      </c>
      <c r="G44" s="6">
        <v>0</v>
      </c>
      <c r="H44" s="6">
        <v>2455989.06</v>
      </c>
      <c r="I44" s="6">
        <v>238410.94</v>
      </c>
      <c r="J44" s="6">
        <v>238409.05</v>
      </c>
      <c r="K44" s="6">
        <f t="shared" si="0"/>
        <v>0</v>
      </c>
      <c r="L44" s="6">
        <f t="shared" si="1"/>
        <v>0</v>
      </c>
      <c r="M44" s="6">
        <f t="shared" si="2"/>
        <v>100</v>
      </c>
      <c r="N44" s="6">
        <f t="shared" si="3"/>
        <v>238410.93999999994</v>
      </c>
      <c r="O44" s="6">
        <f t="shared" si="4"/>
        <v>238410.93999999994</v>
      </c>
      <c r="P44" s="6">
        <f t="shared" si="5"/>
        <v>91.15161297505938</v>
      </c>
    </row>
    <row r="45" spans="1:16" ht="12.75">
      <c r="A45" s="4" t="s">
        <v>140</v>
      </c>
      <c r="B45" s="5" t="s">
        <v>141</v>
      </c>
      <c r="C45" s="6">
        <v>6582014</v>
      </c>
      <c r="D45" s="6">
        <v>8264063</v>
      </c>
      <c r="E45" s="6">
        <v>8264063</v>
      </c>
      <c r="F45" s="6">
        <v>8264063</v>
      </c>
      <c r="G45" s="6">
        <v>0</v>
      </c>
      <c r="H45" s="6">
        <v>7351094.4399999995</v>
      </c>
      <c r="I45" s="6">
        <v>912968.56</v>
      </c>
      <c r="J45" s="6">
        <v>918030.29</v>
      </c>
      <c r="K45" s="6">
        <f t="shared" si="0"/>
        <v>0</v>
      </c>
      <c r="L45" s="6">
        <f t="shared" si="1"/>
        <v>0</v>
      </c>
      <c r="M45" s="6">
        <f t="shared" si="2"/>
        <v>100</v>
      </c>
      <c r="N45" s="6">
        <f t="shared" si="3"/>
        <v>912968.5600000005</v>
      </c>
      <c r="O45" s="6">
        <f t="shared" si="4"/>
        <v>912968.5600000005</v>
      </c>
      <c r="P45" s="6">
        <f t="shared" si="5"/>
        <v>88.95254598131693</v>
      </c>
    </row>
    <row r="46" spans="1:16" ht="12.75">
      <c r="A46" s="4" t="s">
        <v>142</v>
      </c>
      <c r="B46" s="5" t="s">
        <v>143</v>
      </c>
      <c r="C46" s="6">
        <v>779835</v>
      </c>
      <c r="D46" s="6">
        <v>423928</v>
      </c>
      <c r="E46" s="6">
        <v>423928</v>
      </c>
      <c r="F46" s="6">
        <v>423928</v>
      </c>
      <c r="G46" s="6">
        <v>0</v>
      </c>
      <c r="H46" s="6">
        <v>384989.72</v>
      </c>
      <c r="I46" s="6">
        <v>38938.28</v>
      </c>
      <c r="J46" s="6">
        <v>38936.45</v>
      </c>
      <c r="K46" s="6">
        <f t="shared" si="0"/>
        <v>0</v>
      </c>
      <c r="L46" s="6">
        <f t="shared" si="1"/>
        <v>0</v>
      </c>
      <c r="M46" s="6">
        <f t="shared" si="2"/>
        <v>100</v>
      </c>
      <c r="N46" s="6">
        <f t="shared" si="3"/>
        <v>38938.28000000003</v>
      </c>
      <c r="O46" s="6">
        <f t="shared" si="4"/>
        <v>38938.28000000003</v>
      </c>
      <c r="P46" s="6">
        <f t="shared" si="5"/>
        <v>90.81488365948934</v>
      </c>
    </row>
    <row r="47" spans="1:16" ht="12.75">
      <c r="A47" s="4" t="s">
        <v>144</v>
      </c>
      <c r="B47" s="5" t="s">
        <v>145</v>
      </c>
      <c r="C47" s="6">
        <v>12900</v>
      </c>
      <c r="D47" s="6">
        <v>149640</v>
      </c>
      <c r="E47" s="6">
        <v>149640</v>
      </c>
      <c r="F47" s="6">
        <v>149640</v>
      </c>
      <c r="G47" s="6">
        <v>0</v>
      </c>
      <c r="H47" s="6">
        <v>141900</v>
      </c>
      <c r="I47" s="6">
        <v>7740</v>
      </c>
      <c r="J47" s="6">
        <v>7740</v>
      </c>
      <c r="K47" s="6">
        <f t="shared" si="0"/>
        <v>0</v>
      </c>
      <c r="L47" s="6">
        <f t="shared" si="1"/>
        <v>0</v>
      </c>
      <c r="M47" s="6">
        <f t="shared" si="2"/>
        <v>100</v>
      </c>
      <c r="N47" s="6">
        <f t="shared" si="3"/>
        <v>7740</v>
      </c>
      <c r="O47" s="6">
        <f t="shared" si="4"/>
        <v>7740</v>
      </c>
      <c r="P47" s="6">
        <f t="shared" si="5"/>
        <v>94.82758620689656</v>
      </c>
    </row>
    <row r="48" spans="1:16" ht="25.5">
      <c r="A48" s="4" t="s">
        <v>146</v>
      </c>
      <c r="B48" s="5" t="s">
        <v>147</v>
      </c>
      <c r="C48" s="6">
        <v>15162586</v>
      </c>
      <c r="D48" s="6">
        <v>18971576</v>
      </c>
      <c r="E48" s="6">
        <v>18971576</v>
      </c>
      <c r="F48" s="6">
        <v>18971576</v>
      </c>
      <c r="G48" s="6">
        <v>0</v>
      </c>
      <c r="H48" s="6">
        <v>16978940.96</v>
      </c>
      <c r="I48" s="6">
        <v>1992635.04</v>
      </c>
      <c r="J48" s="6">
        <v>2011762.51</v>
      </c>
      <c r="K48" s="6">
        <f t="shared" si="0"/>
        <v>0</v>
      </c>
      <c r="L48" s="6">
        <f t="shared" si="1"/>
        <v>0</v>
      </c>
      <c r="M48" s="6">
        <f t="shared" si="2"/>
        <v>100</v>
      </c>
      <c r="N48" s="6">
        <f t="shared" si="3"/>
        <v>1992635.039999999</v>
      </c>
      <c r="O48" s="6">
        <f t="shared" si="4"/>
        <v>1992635.039999999</v>
      </c>
      <c r="P48" s="6">
        <f t="shared" si="5"/>
        <v>89.4967342723662</v>
      </c>
    </row>
    <row r="49" spans="1:16" ht="25.5">
      <c r="A49" s="4" t="s">
        <v>148</v>
      </c>
      <c r="B49" s="5" t="s">
        <v>149</v>
      </c>
      <c r="C49" s="6">
        <v>20919826</v>
      </c>
      <c r="D49" s="6">
        <v>78070843</v>
      </c>
      <c r="E49" s="6">
        <v>78070843</v>
      </c>
      <c r="F49" s="6">
        <v>39873374.61</v>
      </c>
      <c r="G49" s="6">
        <v>0</v>
      </c>
      <c r="H49" s="6">
        <v>39873374.61</v>
      </c>
      <c r="I49" s="6">
        <v>0</v>
      </c>
      <c r="J49" s="6">
        <v>106653807.6</v>
      </c>
      <c r="K49" s="6">
        <f t="shared" si="0"/>
        <v>38197468.39</v>
      </c>
      <c r="L49" s="6">
        <f t="shared" si="1"/>
        <v>38197468.39</v>
      </c>
      <c r="M49" s="6">
        <f t="shared" si="2"/>
        <v>51.0733240193141</v>
      </c>
      <c r="N49" s="6">
        <f t="shared" si="3"/>
        <v>38197468.39</v>
      </c>
      <c r="O49" s="6">
        <f t="shared" si="4"/>
        <v>38197468.39</v>
      </c>
      <c r="P49" s="6">
        <f t="shared" si="5"/>
        <v>51.0733240193141</v>
      </c>
    </row>
    <row r="50" spans="1:16" ht="38.25">
      <c r="A50" s="4" t="s">
        <v>150</v>
      </c>
      <c r="B50" s="5" t="s">
        <v>151</v>
      </c>
      <c r="C50" s="6">
        <v>452220</v>
      </c>
      <c r="D50" s="6">
        <v>2380637.01</v>
      </c>
      <c r="E50" s="6">
        <v>2380637.01</v>
      </c>
      <c r="F50" s="6">
        <v>2333030.45</v>
      </c>
      <c r="G50" s="6">
        <v>0</v>
      </c>
      <c r="H50" s="6">
        <v>2333030.45</v>
      </c>
      <c r="I50" s="6">
        <v>0</v>
      </c>
      <c r="J50" s="6">
        <v>473387.73</v>
      </c>
      <c r="K50" s="6">
        <f t="shared" si="0"/>
        <v>47606.55999999959</v>
      </c>
      <c r="L50" s="6">
        <f t="shared" si="1"/>
        <v>47606.55999999959</v>
      </c>
      <c r="M50" s="6">
        <f t="shared" si="2"/>
        <v>98.00025960278592</v>
      </c>
      <c r="N50" s="6">
        <f t="shared" si="3"/>
        <v>47606.55999999959</v>
      </c>
      <c r="O50" s="6">
        <f t="shared" si="4"/>
        <v>47606.55999999959</v>
      </c>
      <c r="P50" s="6">
        <f t="shared" si="5"/>
        <v>98.00025960278592</v>
      </c>
    </row>
    <row r="51" spans="1:16" ht="12.75">
      <c r="A51" s="4" t="s">
        <v>152</v>
      </c>
      <c r="B51" s="5" t="s">
        <v>153</v>
      </c>
      <c r="C51" s="6">
        <v>1471480</v>
      </c>
      <c r="D51" s="6">
        <v>2942105</v>
      </c>
      <c r="E51" s="6">
        <v>2942105</v>
      </c>
      <c r="F51" s="6">
        <v>2286399.31</v>
      </c>
      <c r="G51" s="6">
        <v>0</v>
      </c>
      <c r="H51" s="6">
        <v>2258869.31</v>
      </c>
      <c r="I51" s="6">
        <v>27530</v>
      </c>
      <c r="J51" s="6">
        <v>63655.39</v>
      </c>
      <c r="K51" s="6">
        <f t="shared" si="0"/>
        <v>655705.69</v>
      </c>
      <c r="L51" s="6">
        <f t="shared" si="1"/>
        <v>655705.69</v>
      </c>
      <c r="M51" s="6">
        <f t="shared" si="2"/>
        <v>77.7130425324725</v>
      </c>
      <c r="N51" s="6">
        <f t="shared" si="3"/>
        <v>683235.69</v>
      </c>
      <c r="O51" s="6">
        <f t="shared" si="4"/>
        <v>683235.69</v>
      </c>
      <c r="P51" s="6">
        <f t="shared" si="5"/>
        <v>76.77731794072612</v>
      </c>
    </row>
    <row r="52" spans="1:16" ht="25.5">
      <c r="A52" s="4" t="s">
        <v>154</v>
      </c>
      <c r="B52" s="5" t="s">
        <v>155</v>
      </c>
      <c r="C52" s="6">
        <v>2995116</v>
      </c>
      <c r="D52" s="6">
        <v>2991392</v>
      </c>
      <c r="E52" s="6">
        <v>2991392</v>
      </c>
      <c r="F52" s="6">
        <v>2991392</v>
      </c>
      <c r="G52" s="6">
        <v>0</v>
      </c>
      <c r="H52" s="6">
        <v>2689965.91</v>
      </c>
      <c r="I52" s="6">
        <v>301426.09</v>
      </c>
      <c r="J52" s="6">
        <v>301423.83</v>
      </c>
      <c r="K52" s="6">
        <f t="shared" si="0"/>
        <v>0</v>
      </c>
      <c r="L52" s="6">
        <f t="shared" si="1"/>
        <v>0</v>
      </c>
      <c r="M52" s="6">
        <f t="shared" si="2"/>
        <v>100</v>
      </c>
      <c r="N52" s="6">
        <f t="shared" si="3"/>
        <v>301426.08999999985</v>
      </c>
      <c r="O52" s="6">
        <f t="shared" si="4"/>
        <v>301426.08999999985</v>
      </c>
      <c r="P52" s="6">
        <f t="shared" si="5"/>
        <v>89.92355097559933</v>
      </c>
    </row>
    <row r="53" spans="1:16" ht="25.5">
      <c r="A53" s="4" t="s">
        <v>156</v>
      </c>
      <c r="B53" s="5" t="s">
        <v>157</v>
      </c>
      <c r="C53" s="6">
        <v>20693</v>
      </c>
      <c r="D53" s="6">
        <v>34858</v>
      </c>
      <c r="E53" s="6">
        <v>34858</v>
      </c>
      <c r="F53" s="6">
        <v>25646.75</v>
      </c>
      <c r="G53" s="6">
        <v>0</v>
      </c>
      <c r="H53" s="6">
        <v>25646.75</v>
      </c>
      <c r="I53" s="6">
        <v>0</v>
      </c>
      <c r="J53" s="6">
        <v>1490</v>
      </c>
      <c r="K53" s="6">
        <f t="shared" si="0"/>
        <v>9211.25</v>
      </c>
      <c r="L53" s="6">
        <f t="shared" si="1"/>
        <v>9211.25</v>
      </c>
      <c r="M53" s="6">
        <f t="shared" si="2"/>
        <v>73.574932583625</v>
      </c>
      <c r="N53" s="6">
        <f t="shared" si="3"/>
        <v>9211.25</v>
      </c>
      <c r="O53" s="6">
        <f t="shared" si="4"/>
        <v>9211.25</v>
      </c>
      <c r="P53" s="6">
        <f t="shared" si="5"/>
        <v>73.574932583625</v>
      </c>
    </row>
    <row r="54" spans="1:16" ht="12.75">
      <c r="A54" s="4" t="s">
        <v>301</v>
      </c>
      <c r="B54" s="5" t="s">
        <v>302</v>
      </c>
      <c r="C54" s="6">
        <v>0</v>
      </c>
      <c r="D54" s="6">
        <v>235585</v>
      </c>
      <c r="E54" s="6">
        <v>235585</v>
      </c>
      <c r="F54" s="6">
        <v>124485.17</v>
      </c>
      <c r="G54" s="6">
        <v>0</v>
      </c>
      <c r="H54" s="6">
        <v>109287.3</v>
      </c>
      <c r="I54" s="6">
        <v>15197.87</v>
      </c>
      <c r="J54" s="6">
        <v>0</v>
      </c>
      <c r="K54" s="6">
        <f t="shared" si="0"/>
        <v>111099.83</v>
      </c>
      <c r="L54" s="6">
        <f t="shared" si="1"/>
        <v>111099.83</v>
      </c>
      <c r="M54" s="6">
        <f t="shared" si="2"/>
        <v>52.84087272109854</v>
      </c>
      <c r="N54" s="6">
        <f t="shared" si="3"/>
        <v>126297.7</v>
      </c>
      <c r="O54" s="6">
        <f t="shared" si="4"/>
        <v>126297.7</v>
      </c>
      <c r="P54" s="6">
        <f t="shared" si="5"/>
        <v>46.3897531676465</v>
      </c>
    </row>
    <row r="55" spans="1:16" ht="12.75">
      <c r="A55" s="4" t="s">
        <v>158</v>
      </c>
      <c r="B55" s="5" t="s">
        <v>159</v>
      </c>
      <c r="C55" s="6">
        <v>9000</v>
      </c>
      <c r="D55" s="6">
        <v>9000</v>
      </c>
      <c r="E55" s="6">
        <v>9000</v>
      </c>
      <c r="F55" s="6">
        <v>7870</v>
      </c>
      <c r="G55" s="6">
        <v>0</v>
      </c>
      <c r="H55" s="6">
        <v>7870</v>
      </c>
      <c r="I55" s="6">
        <v>0</v>
      </c>
      <c r="J55" s="6">
        <v>0</v>
      </c>
      <c r="K55" s="6">
        <f t="shared" si="0"/>
        <v>1130</v>
      </c>
      <c r="L55" s="6">
        <f t="shared" si="1"/>
        <v>1130</v>
      </c>
      <c r="M55" s="6">
        <f t="shared" si="2"/>
        <v>87.44444444444444</v>
      </c>
      <c r="N55" s="6">
        <f t="shared" si="3"/>
        <v>1130</v>
      </c>
      <c r="O55" s="6">
        <f t="shared" si="4"/>
        <v>1130</v>
      </c>
      <c r="P55" s="6">
        <f t="shared" si="5"/>
        <v>87.44444444444444</v>
      </c>
    </row>
    <row r="56" spans="1:16" ht="25.5">
      <c r="A56" s="4" t="s">
        <v>160</v>
      </c>
      <c r="B56" s="5" t="s">
        <v>161</v>
      </c>
      <c r="C56" s="6">
        <v>853219</v>
      </c>
      <c r="D56" s="6">
        <v>853219</v>
      </c>
      <c r="E56" s="6">
        <v>853219</v>
      </c>
      <c r="F56" s="6">
        <v>718174.29</v>
      </c>
      <c r="G56" s="6">
        <v>7826.18</v>
      </c>
      <c r="H56" s="6">
        <v>718173.48</v>
      </c>
      <c r="I56" s="6">
        <v>0.81</v>
      </c>
      <c r="J56" s="6">
        <v>7121.43</v>
      </c>
      <c r="K56" s="6">
        <f t="shared" si="0"/>
        <v>135044.70999999996</v>
      </c>
      <c r="L56" s="6">
        <f t="shared" si="1"/>
        <v>135044.70999999996</v>
      </c>
      <c r="M56" s="6">
        <f t="shared" si="2"/>
        <v>84.17232738605212</v>
      </c>
      <c r="N56" s="6">
        <f t="shared" si="3"/>
        <v>135045.52000000002</v>
      </c>
      <c r="O56" s="6">
        <f t="shared" si="4"/>
        <v>135045.52000000002</v>
      </c>
      <c r="P56" s="6">
        <f t="shared" si="5"/>
        <v>84.17223245145736</v>
      </c>
    </row>
    <row r="57" spans="1:16" ht="25.5">
      <c r="A57" s="4" t="s">
        <v>305</v>
      </c>
      <c r="B57" s="5" t="s">
        <v>306</v>
      </c>
      <c r="C57" s="6">
        <v>0</v>
      </c>
      <c r="D57" s="6">
        <v>54500</v>
      </c>
      <c r="E57" s="6">
        <v>54500</v>
      </c>
      <c r="F57" s="6">
        <v>54500</v>
      </c>
      <c r="G57" s="6">
        <v>0</v>
      </c>
      <c r="H57" s="6">
        <v>54500</v>
      </c>
      <c r="I57" s="6">
        <v>0</v>
      </c>
      <c r="J57" s="6">
        <v>0</v>
      </c>
      <c r="K57" s="6">
        <f t="shared" si="0"/>
        <v>0</v>
      </c>
      <c r="L57" s="6">
        <f t="shared" si="1"/>
        <v>0</v>
      </c>
      <c r="M57" s="6">
        <f t="shared" si="2"/>
        <v>100</v>
      </c>
      <c r="N57" s="6">
        <f t="shared" si="3"/>
        <v>0</v>
      </c>
      <c r="O57" s="6">
        <f t="shared" si="4"/>
        <v>0</v>
      </c>
      <c r="P57" s="6">
        <f t="shared" si="5"/>
        <v>100</v>
      </c>
    </row>
    <row r="58" spans="1:16" ht="25.5">
      <c r="A58" s="4" t="s">
        <v>316</v>
      </c>
      <c r="B58" s="5" t="s">
        <v>317</v>
      </c>
      <c r="C58" s="6">
        <v>0</v>
      </c>
      <c r="D58" s="6">
        <v>154000</v>
      </c>
      <c r="E58" s="6">
        <v>154000</v>
      </c>
      <c r="F58" s="6">
        <v>68047.56</v>
      </c>
      <c r="G58" s="6">
        <v>0</v>
      </c>
      <c r="H58" s="6">
        <v>68047.56</v>
      </c>
      <c r="I58" s="6">
        <v>0</v>
      </c>
      <c r="J58" s="6">
        <v>0</v>
      </c>
      <c r="K58" s="6">
        <f t="shared" si="0"/>
        <v>85952.44</v>
      </c>
      <c r="L58" s="6">
        <f t="shared" si="1"/>
        <v>85952.44</v>
      </c>
      <c r="M58" s="6">
        <f t="shared" si="2"/>
        <v>44.186727272727275</v>
      </c>
      <c r="N58" s="6">
        <f t="shared" si="3"/>
        <v>85952.44</v>
      </c>
      <c r="O58" s="6">
        <f t="shared" si="4"/>
        <v>85952.44</v>
      </c>
      <c r="P58" s="6">
        <f t="shared" si="5"/>
        <v>44.186727272727275</v>
      </c>
    </row>
    <row r="59" spans="1:16" ht="51">
      <c r="A59" s="4" t="s">
        <v>296</v>
      </c>
      <c r="B59" s="5" t="s">
        <v>297</v>
      </c>
      <c r="C59" s="6">
        <v>0</v>
      </c>
      <c r="D59" s="6">
        <v>529522</v>
      </c>
      <c r="E59" s="6">
        <v>529522</v>
      </c>
      <c r="F59" s="6">
        <v>511455.16</v>
      </c>
      <c r="G59" s="6">
        <v>0</v>
      </c>
      <c r="H59" s="6">
        <v>511455.16</v>
      </c>
      <c r="I59" s="6">
        <v>0</v>
      </c>
      <c r="J59" s="6">
        <v>0</v>
      </c>
      <c r="K59" s="6">
        <f t="shared" si="0"/>
        <v>18066.840000000026</v>
      </c>
      <c r="L59" s="6">
        <f t="shared" si="1"/>
        <v>18066.840000000026</v>
      </c>
      <c r="M59" s="6">
        <f t="shared" si="2"/>
        <v>96.58808510316851</v>
      </c>
      <c r="N59" s="6">
        <f t="shared" si="3"/>
        <v>18066.840000000026</v>
      </c>
      <c r="O59" s="6">
        <f t="shared" si="4"/>
        <v>18066.840000000026</v>
      </c>
      <c r="P59" s="6">
        <f t="shared" si="5"/>
        <v>96.58808510316851</v>
      </c>
    </row>
    <row r="60" spans="1:16" ht="25.5">
      <c r="A60" s="4" t="s">
        <v>162</v>
      </c>
      <c r="B60" s="5" t="s">
        <v>163</v>
      </c>
      <c r="C60" s="6">
        <v>2998128</v>
      </c>
      <c r="D60" s="6">
        <v>3000978</v>
      </c>
      <c r="E60" s="6">
        <v>3000978</v>
      </c>
      <c r="F60" s="6">
        <v>2667297.18</v>
      </c>
      <c r="G60" s="6">
        <v>2850</v>
      </c>
      <c r="H60" s="6">
        <v>2667297.16</v>
      </c>
      <c r="I60" s="6">
        <v>0.02</v>
      </c>
      <c r="J60" s="6">
        <v>2850</v>
      </c>
      <c r="K60" s="6">
        <f t="shared" si="0"/>
        <v>333680.81999999983</v>
      </c>
      <c r="L60" s="6">
        <f t="shared" si="1"/>
        <v>333680.81999999983</v>
      </c>
      <c r="M60" s="6">
        <f t="shared" si="2"/>
        <v>88.8809308165538</v>
      </c>
      <c r="N60" s="6">
        <f t="shared" si="3"/>
        <v>333680.83999999985</v>
      </c>
      <c r="O60" s="6">
        <f t="shared" si="4"/>
        <v>333680.83999999985</v>
      </c>
      <c r="P60" s="6">
        <f t="shared" si="5"/>
        <v>88.8809301501044</v>
      </c>
    </row>
    <row r="61" spans="1:16" ht="51">
      <c r="A61" s="4" t="s">
        <v>164</v>
      </c>
      <c r="B61" s="5" t="s">
        <v>165</v>
      </c>
      <c r="C61" s="6">
        <v>981170</v>
      </c>
      <c r="D61" s="6">
        <v>967005</v>
      </c>
      <c r="E61" s="6">
        <v>967005</v>
      </c>
      <c r="F61" s="6">
        <v>918189.44</v>
      </c>
      <c r="G61" s="6">
        <v>0</v>
      </c>
      <c r="H61" s="6">
        <v>834332.39</v>
      </c>
      <c r="I61" s="6">
        <v>83857.05</v>
      </c>
      <c r="J61" s="6">
        <v>83857.05</v>
      </c>
      <c r="K61" s="6">
        <f t="shared" si="0"/>
        <v>48815.560000000056</v>
      </c>
      <c r="L61" s="6">
        <f t="shared" si="1"/>
        <v>48815.560000000056</v>
      </c>
      <c r="M61" s="6">
        <f t="shared" si="2"/>
        <v>94.9518813242951</v>
      </c>
      <c r="N61" s="6">
        <f t="shared" si="3"/>
        <v>132672.61</v>
      </c>
      <c r="O61" s="6">
        <f t="shared" si="4"/>
        <v>132672.61</v>
      </c>
      <c r="P61" s="6">
        <f t="shared" si="5"/>
        <v>86.28004922415086</v>
      </c>
    </row>
    <row r="62" spans="1:16" ht="25.5">
      <c r="A62" s="4" t="s">
        <v>166</v>
      </c>
      <c r="B62" s="5" t="s">
        <v>167</v>
      </c>
      <c r="C62" s="6">
        <v>108250</v>
      </c>
      <c r="D62" s="6">
        <v>98250</v>
      </c>
      <c r="E62" s="6">
        <v>98250</v>
      </c>
      <c r="F62" s="6">
        <v>93307</v>
      </c>
      <c r="G62" s="6">
        <v>0</v>
      </c>
      <c r="H62" s="6">
        <v>93307</v>
      </c>
      <c r="I62" s="6">
        <v>0</v>
      </c>
      <c r="J62" s="6">
        <v>0</v>
      </c>
      <c r="K62" s="6">
        <f t="shared" si="0"/>
        <v>4943</v>
      </c>
      <c r="L62" s="6">
        <f t="shared" si="1"/>
        <v>4943</v>
      </c>
      <c r="M62" s="6">
        <f t="shared" si="2"/>
        <v>94.96895674300254</v>
      </c>
      <c r="N62" s="6">
        <f t="shared" si="3"/>
        <v>4943</v>
      </c>
      <c r="O62" s="6">
        <f t="shared" si="4"/>
        <v>4943</v>
      </c>
      <c r="P62" s="6">
        <f t="shared" si="5"/>
        <v>94.96895674300254</v>
      </c>
    </row>
    <row r="63" spans="1:16" ht="25.5">
      <c r="A63" s="4" t="s">
        <v>168</v>
      </c>
      <c r="B63" s="5" t="s">
        <v>169</v>
      </c>
      <c r="C63" s="6">
        <v>15399847</v>
      </c>
      <c r="D63" s="6">
        <v>16003297</v>
      </c>
      <c r="E63" s="6">
        <v>16003297</v>
      </c>
      <c r="F63" s="6">
        <v>16003297</v>
      </c>
      <c r="G63" s="6">
        <v>0</v>
      </c>
      <c r="H63" s="6">
        <v>14435712.81</v>
      </c>
      <c r="I63" s="6">
        <v>1567584.19</v>
      </c>
      <c r="J63" s="6">
        <v>1526630.12</v>
      </c>
      <c r="K63" s="6">
        <f t="shared" si="0"/>
        <v>0</v>
      </c>
      <c r="L63" s="6">
        <f t="shared" si="1"/>
        <v>0</v>
      </c>
      <c r="M63" s="6">
        <f t="shared" si="2"/>
        <v>100</v>
      </c>
      <c r="N63" s="6">
        <f t="shared" si="3"/>
        <v>1567584.1899999995</v>
      </c>
      <c r="O63" s="6">
        <f t="shared" si="4"/>
        <v>1567584.1899999995</v>
      </c>
      <c r="P63" s="6">
        <f t="shared" si="5"/>
        <v>90.20461727355307</v>
      </c>
    </row>
    <row r="64" spans="1:16" ht="38.25">
      <c r="A64" s="4" t="s">
        <v>170</v>
      </c>
      <c r="B64" s="5" t="s">
        <v>171</v>
      </c>
      <c r="C64" s="6">
        <v>23300</v>
      </c>
      <c r="D64" s="6">
        <v>50546</v>
      </c>
      <c r="E64" s="6">
        <v>50546</v>
      </c>
      <c r="F64" s="6">
        <v>50545.99</v>
      </c>
      <c r="G64" s="6">
        <v>0</v>
      </c>
      <c r="H64" s="6">
        <v>23300</v>
      </c>
      <c r="I64" s="6">
        <v>27245.99</v>
      </c>
      <c r="J64" s="6">
        <v>27245.99</v>
      </c>
      <c r="K64" s="6">
        <f t="shared" si="0"/>
        <v>0.010000000002037268</v>
      </c>
      <c r="L64" s="6">
        <f t="shared" si="1"/>
        <v>0.010000000002037268</v>
      </c>
      <c r="M64" s="6">
        <f t="shared" si="2"/>
        <v>99.99998021604083</v>
      </c>
      <c r="N64" s="6">
        <f t="shared" si="3"/>
        <v>27246</v>
      </c>
      <c r="O64" s="6">
        <f t="shared" si="4"/>
        <v>27246</v>
      </c>
      <c r="P64" s="6">
        <f t="shared" si="5"/>
        <v>46.0966248565663</v>
      </c>
    </row>
    <row r="65" spans="1:16" ht="12.75">
      <c r="A65" s="10" t="s">
        <v>253</v>
      </c>
      <c r="B65" s="11" t="s">
        <v>254</v>
      </c>
      <c r="C65" s="12">
        <v>4849449</v>
      </c>
      <c r="D65" s="12">
        <v>5897888</v>
      </c>
      <c r="E65" s="12">
        <v>5897888</v>
      </c>
      <c r="F65" s="12">
        <v>4483258.72</v>
      </c>
      <c r="G65" s="12">
        <v>0</v>
      </c>
      <c r="H65" s="12">
        <v>4451863.91</v>
      </c>
      <c r="I65" s="12">
        <v>31394.81</v>
      </c>
      <c r="J65" s="12">
        <v>4500</v>
      </c>
      <c r="K65" s="12">
        <f t="shared" si="0"/>
        <v>1414629.2800000003</v>
      </c>
      <c r="L65" s="12">
        <f t="shared" si="1"/>
        <v>1414629.2800000003</v>
      </c>
      <c r="M65" s="12">
        <f t="shared" si="2"/>
        <v>76.0146465989181</v>
      </c>
      <c r="N65" s="12">
        <f t="shared" si="3"/>
        <v>1446024.0899999999</v>
      </c>
      <c r="O65" s="12">
        <f t="shared" si="4"/>
        <v>1446024.0899999999</v>
      </c>
      <c r="P65" s="12">
        <f t="shared" si="5"/>
        <v>75.48234062769589</v>
      </c>
    </row>
    <row r="66" spans="1:16" ht="12.75">
      <c r="A66" s="4" t="s">
        <v>255</v>
      </c>
      <c r="B66" s="5" t="s">
        <v>256</v>
      </c>
      <c r="C66" s="6">
        <v>4329449</v>
      </c>
      <c r="D66" s="6">
        <v>4864195</v>
      </c>
      <c r="E66" s="6">
        <v>4864195</v>
      </c>
      <c r="F66" s="6">
        <v>3494320.64</v>
      </c>
      <c r="G66" s="6">
        <v>0</v>
      </c>
      <c r="H66" s="6">
        <v>3486063</v>
      </c>
      <c r="I66" s="6">
        <v>8257.64</v>
      </c>
      <c r="J66" s="6">
        <v>4500</v>
      </c>
      <c r="K66" s="6">
        <f t="shared" si="0"/>
        <v>1369874.3599999999</v>
      </c>
      <c r="L66" s="6">
        <f t="shared" si="1"/>
        <v>1369874.3599999999</v>
      </c>
      <c r="M66" s="6">
        <f t="shared" si="2"/>
        <v>71.83759368199671</v>
      </c>
      <c r="N66" s="6">
        <f t="shared" si="3"/>
        <v>1378132</v>
      </c>
      <c r="O66" s="6">
        <f t="shared" si="4"/>
        <v>1378132</v>
      </c>
      <c r="P66" s="6">
        <f t="shared" si="5"/>
        <v>71.66782992869324</v>
      </c>
    </row>
    <row r="67" spans="1:16" ht="38.25">
      <c r="A67" s="4" t="s">
        <v>260</v>
      </c>
      <c r="B67" s="5" t="s">
        <v>261</v>
      </c>
      <c r="C67" s="6">
        <v>320000</v>
      </c>
      <c r="D67" s="6">
        <v>833693</v>
      </c>
      <c r="E67" s="6">
        <v>833693</v>
      </c>
      <c r="F67" s="6">
        <v>822938.08</v>
      </c>
      <c r="G67" s="6">
        <v>0</v>
      </c>
      <c r="H67" s="6">
        <v>799805.86</v>
      </c>
      <c r="I67" s="6">
        <v>23132.22</v>
      </c>
      <c r="J67" s="6">
        <v>0</v>
      </c>
      <c r="K67" s="6">
        <f t="shared" si="0"/>
        <v>10754.920000000042</v>
      </c>
      <c r="L67" s="6">
        <f t="shared" si="1"/>
        <v>10754.920000000042</v>
      </c>
      <c r="M67" s="6">
        <f t="shared" si="2"/>
        <v>98.70996637851103</v>
      </c>
      <c r="N67" s="6">
        <f t="shared" si="3"/>
        <v>33887.140000000014</v>
      </c>
      <c r="O67" s="6">
        <f t="shared" si="4"/>
        <v>33887.140000000014</v>
      </c>
      <c r="P67" s="6">
        <f t="shared" si="5"/>
        <v>95.93529752558796</v>
      </c>
    </row>
    <row r="68" spans="1:16" ht="76.5">
      <c r="A68" s="4" t="s">
        <v>286</v>
      </c>
      <c r="B68" s="5" t="s">
        <v>287</v>
      </c>
      <c r="C68" s="6">
        <v>200000</v>
      </c>
      <c r="D68" s="6">
        <v>200000</v>
      </c>
      <c r="E68" s="6">
        <v>200000</v>
      </c>
      <c r="F68" s="6">
        <v>166000</v>
      </c>
      <c r="G68" s="6">
        <v>0</v>
      </c>
      <c r="H68" s="6">
        <v>165995.05</v>
      </c>
      <c r="I68" s="6">
        <v>4.95</v>
      </c>
      <c r="J68" s="6">
        <v>0</v>
      </c>
      <c r="K68" s="6">
        <f t="shared" si="0"/>
        <v>34000</v>
      </c>
      <c r="L68" s="6">
        <f t="shared" si="1"/>
        <v>34000</v>
      </c>
      <c r="M68" s="6">
        <f t="shared" si="2"/>
        <v>83</v>
      </c>
      <c r="N68" s="6">
        <f t="shared" si="3"/>
        <v>34004.95000000001</v>
      </c>
      <c r="O68" s="6">
        <f t="shared" si="4"/>
        <v>34004.95000000001</v>
      </c>
      <c r="P68" s="6">
        <f t="shared" si="5"/>
        <v>82.997525</v>
      </c>
    </row>
    <row r="69" spans="1:16" ht="12.75">
      <c r="A69" s="10" t="s">
        <v>172</v>
      </c>
      <c r="B69" s="11" t="s">
        <v>173</v>
      </c>
      <c r="C69" s="12">
        <v>14663912</v>
      </c>
      <c r="D69" s="12">
        <v>15481828</v>
      </c>
      <c r="E69" s="12">
        <v>15481828</v>
      </c>
      <c r="F69" s="12">
        <v>12849532.51</v>
      </c>
      <c r="G69" s="12">
        <v>0</v>
      </c>
      <c r="H69" s="12">
        <v>12718459.07</v>
      </c>
      <c r="I69" s="12">
        <v>131073.44</v>
      </c>
      <c r="J69" s="12">
        <v>54468.28</v>
      </c>
      <c r="K69" s="12">
        <f t="shared" si="0"/>
        <v>2632295.49</v>
      </c>
      <c r="L69" s="12">
        <f t="shared" si="1"/>
        <v>2632295.49</v>
      </c>
      <c r="M69" s="12">
        <f t="shared" si="2"/>
        <v>82.99751495753603</v>
      </c>
      <c r="N69" s="12">
        <f t="shared" si="3"/>
        <v>2763368.9299999997</v>
      </c>
      <c r="O69" s="12">
        <f t="shared" si="4"/>
        <v>2763368.9299999997</v>
      </c>
      <c r="P69" s="12">
        <f t="shared" si="5"/>
        <v>82.15088728540326</v>
      </c>
    </row>
    <row r="70" spans="1:16" ht="12.75">
      <c r="A70" s="4" t="s">
        <v>174</v>
      </c>
      <c r="B70" s="5" t="s">
        <v>175</v>
      </c>
      <c r="C70" s="6">
        <v>3119134</v>
      </c>
      <c r="D70" s="6">
        <v>2780505</v>
      </c>
      <c r="E70" s="6">
        <v>2780505</v>
      </c>
      <c r="F70" s="6">
        <v>2280072.56</v>
      </c>
      <c r="G70" s="6">
        <v>0</v>
      </c>
      <c r="H70" s="6">
        <v>2258870.95</v>
      </c>
      <c r="I70" s="6">
        <v>21201.61</v>
      </c>
      <c r="J70" s="6">
        <v>19405.49</v>
      </c>
      <c r="K70" s="6">
        <f aca="true" t="shared" si="6" ref="K70:K102">E70-F70</f>
        <v>500432.43999999994</v>
      </c>
      <c r="L70" s="6">
        <f aca="true" t="shared" si="7" ref="L70:L102">D70-F70</f>
        <v>500432.43999999994</v>
      </c>
      <c r="M70" s="6">
        <f aca="true" t="shared" si="8" ref="M70:M102">IF(E70=0,0,(F70/E70)*100)</f>
        <v>82.00210249576966</v>
      </c>
      <c r="N70" s="6">
        <f aca="true" t="shared" si="9" ref="N70:N102">D70-H70</f>
        <v>521634.0499999998</v>
      </c>
      <c r="O70" s="6">
        <f aca="true" t="shared" si="10" ref="O70:O102">E70-H70</f>
        <v>521634.0499999998</v>
      </c>
      <c r="P70" s="6">
        <f aca="true" t="shared" si="11" ref="P70:P102">IF(E70=0,0,(H70/E70)*100)</f>
        <v>81.23959316742823</v>
      </c>
    </row>
    <row r="71" spans="1:16" ht="12.75">
      <c r="A71" s="4" t="s">
        <v>176</v>
      </c>
      <c r="B71" s="5" t="s">
        <v>177</v>
      </c>
      <c r="C71" s="6">
        <v>480426</v>
      </c>
      <c r="D71" s="6">
        <v>441819</v>
      </c>
      <c r="E71" s="6">
        <v>441819</v>
      </c>
      <c r="F71" s="6">
        <v>330239.3</v>
      </c>
      <c r="G71" s="6">
        <v>0</v>
      </c>
      <c r="H71" s="6">
        <v>327543.63</v>
      </c>
      <c r="I71" s="6">
        <v>2695.67</v>
      </c>
      <c r="J71" s="6">
        <v>2343.57</v>
      </c>
      <c r="K71" s="6">
        <f t="shared" si="6"/>
        <v>111579.70000000001</v>
      </c>
      <c r="L71" s="6">
        <f t="shared" si="7"/>
        <v>111579.70000000001</v>
      </c>
      <c r="M71" s="6">
        <f t="shared" si="8"/>
        <v>74.74538215875731</v>
      </c>
      <c r="N71" s="6">
        <f t="shared" si="9"/>
        <v>114275.37</v>
      </c>
      <c r="O71" s="6">
        <f t="shared" si="10"/>
        <v>114275.37</v>
      </c>
      <c r="P71" s="6">
        <f t="shared" si="11"/>
        <v>74.13525221866874</v>
      </c>
    </row>
    <row r="72" spans="1:16" ht="25.5">
      <c r="A72" s="4" t="s">
        <v>178</v>
      </c>
      <c r="B72" s="5" t="s">
        <v>179</v>
      </c>
      <c r="C72" s="6">
        <v>6490630</v>
      </c>
      <c r="D72" s="6">
        <v>7783432</v>
      </c>
      <c r="E72" s="6">
        <v>7783432</v>
      </c>
      <c r="F72" s="6">
        <v>6396397.090000002</v>
      </c>
      <c r="G72" s="6">
        <v>0</v>
      </c>
      <c r="H72" s="6">
        <v>6363330.410000001</v>
      </c>
      <c r="I72" s="6">
        <v>33066.68</v>
      </c>
      <c r="J72" s="6">
        <v>17311.06</v>
      </c>
      <c r="K72" s="6">
        <f t="shared" si="6"/>
        <v>1387034.9099999983</v>
      </c>
      <c r="L72" s="6">
        <f t="shared" si="7"/>
        <v>1387034.9099999983</v>
      </c>
      <c r="M72" s="6">
        <f t="shared" si="8"/>
        <v>82.17964890038228</v>
      </c>
      <c r="N72" s="6">
        <f t="shared" si="9"/>
        <v>1420101.589999999</v>
      </c>
      <c r="O72" s="6">
        <f t="shared" si="10"/>
        <v>1420101.589999999</v>
      </c>
      <c r="P72" s="6">
        <f t="shared" si="11"/>
        <v>81.75481471412613</v>
      </c>
    </row>
    <row r="73" spans="1:16" ht="12.75">
      <c r="A73" s="4" t="s">
        <v>180</v>
      </c>
      <c r="B73" s="5" t="s">
        <v>181</v>
      </c>
      <c r="C73" s="6">
        <v>3834825</v>
      </c>
      <c r="D73" s="6">
        <v>3464425</v>
      </c>
      <c r="E73" s="6">
        <v>3464425</v>
      </c>
      <c r="F73" s="6">
        <v>3030695.69</v>
      </c>
      <c r="G73" s="6">
        <v>0</v>
      </c>
      <c r="H73" s="6">
        <v>2970123.04</v>
      </c>
      <c r="I73" s="6">
        <v>60572.65</v>
      </c>
      <c r="J73" s="6">
        <v>6554.27</v>
      </c>
      <c r="K73" s="6">
        <f t="shared" si="6"/>
        <v>433729.31000000006</v>
      </c>
      <c r="L73" s="6">
        <f t="shared" si="7"/>
        <v>433729.31000000006</v>
      </c>
      <c r="M73" s="6">
        <f t="shared" si="8"/>
        <v>87.48048204247458</v>
      </c>
      <c r="N73" s="6">
        <f t="shared" si="9"/>
        <v>494301.95999999996</v>
      </c>
      <c r="O73" s="6">
        <f t="shared" si="10"/>
        <v>494301.95999999996</v>
      </c>
      <c r="P73" s="6">
        <f t="shared" si="11"/>
        <v>85.73206347373662</v>
      </c>
    </row>
    <row r="74" spans="1:16" ht="12.75">
      <c r="A74" s="4" t="s">
        <v>182</v>
      </c>
      <c r="B74" s="5" t="s">
        <v>183</v>
      </c>
      <c r="C74" s="6">
        <v>738897</v>
      </c>
      <c r="D74" s="6">
        <v>1011647</v>
      </c>
      <c r="E74" s="6">
        <v>1011647</v>
      </c>
      <c r="F74" s="6">
        <v>812127.87</v>
      </c>
      <c r="G74" s="6">
        <v>0</v>
      </c>
      <c r="H74" s="6">
        <v>798591.04</v>
      </c>
      <c r="I74" s="6">
        <v>13536.83</v>
      </c>
      <c r="J74" s="6">
        <v>8853.89</v>
      </c>
      <c r="K74" s="6">
        <f t="shared" si="6"/>
        <v>199519.13</v>
      </c>
      <c r="L74" s="6">
        <f t="shared" si="7"/>
        <v>199519.13</v>
      </c>
      <c r="M74" s="6">
        <f t="shared" si="8"/>
        <v>80.2777915616811</v>
      </c>
      <c r="N74" s="6">
        <f t="shared" si="9"/>
        <v>213055.95999999996</v>
      </c>
      <c r="O74" s="6">
        <f t="shared" si="10"/>
        <v>213055.95999999996</v>
      </c>
      <c r="P74" s="6">
        <f t="shared" si="11"/>
        <v>78.93969339107416</v>
      </c>
    </row>
    <row r="75" spans="1:16" ht="12.75">
      <c r="A75" s="10" t="s">
        <v>184</v>
      </c>
      <c r="B75" s="11" t="s">
        <v>185</v>
      </c>
      <c r="C75" s="12">
        <v>200000</v>
      </c>
      <c r="D75" s="12">
        <v>253500</v>
      </c>
      <c r="E75" s="12">
        <v>253500</v>
      </c>
      <c r="F75" s="12">
        <v>223500</v>
      </c>
      <c r="G75" s="12">
        <v>0</v>
      </c>
      <c r="H75" s="12">
        <v>201500</v>
      </c>
      <c r="I75" s="12">
        <v>22000</v>
      </c>
      <c r="J75" s="12">
        <v>22000</v>
      </c>
      <c r="K75" s="12">
        <f t="shared" si="6"/>
        <v>30000</v>
      </c>
      <c r="L75" s="12">
        <f t="shared" si="7"/>
        <v>30000</v>
      </c>
      <c r="M75" s="12">
        <f t="shared" si="8"/>
        <v>88.16568047337277</v>
      </c>
      <c r="N75" s="12">
        <f t="shared" si="9"/>
        <v>52000</v>
      </c>
      <c r="O75" s="12">
        <f t="shared" si="10"/>
        <v>52000</v>
      </c>
      <c r="P75" s="12">
        <f t="shared" si="11"/>
        <v>79.48717948717949</v>
      </c>
    </row>
    <row r="76" spans="1:16" ht="12.75">
      <c r="A76" s="4" t="s">
        <v>186</v>
      </c>
      <c r="B76" s="5" t="s">
        <v>187</v>
      </c>
      <c r="C76" s="6">
        <v>200000</v>
      </c>
      <c r="D76" s="6">
        <v>253500</v>
      </c>
      <c r="E76" s="6">
        <v>253500</v>
      </c>
      <c r="F76" s="6">
        <v>223500</v>
      </c>
      <c r="G76" s="6">
        <v>0</v>
      </c>
      <c r="H76" s="6">
        <v>201500</v>
      </c>
      <c r="I76" s="6">
        <v>22000</v>
      </c>
      <c r="J76" s="6">
        <v>22000</v>
      </c>
      <c r="K76" s="6">
        <f t="shared" si="6"/>
        <v>30000</v>
      </c>
      <c r="L76" s="6">
        <f t="shared" si="7"/>
        <v>30000</v>
      </c>
      <c r="M76" s="6">
        <f t="shared" si="8"/>
        <v>88.16568047337277</v>
      </c>
      <c r="N76" s="6">
        <f t="shared" si="9"/>
        <v>52000</v>
      </c>
      <c r="O76" s="6">
        <f t="shared" si="10"/>
        <v>52000</v>
      </c>
      <c r="P76" s="6">
        <f t="shared" si="11"/>
        <v>79.48717948717949</v>
      </c>
    </row>
    <row r="77" spans="1:16" ht="12.75">
      <c r="A77" s="10" t="s">
        <v>188</v>
      </c>
      <c r="B77" s="11" t="s">
        <v>189</v>
      </c>
      <c r="C77" s="12">
        <v>1611109</v>
      </c>
      <c r="D77" s="12">
        <v>2006902</v>
      </c>
      <c r="E77" s="12">
        <v>2006902</v>
      </c>
      <c r="F77" s="12">
        <v>1453118.57</v>
      </c>
      <c r="G77" s="12">
        <v>0</v>
      </c>
      <c r="H77" s="12">
        <v>1425472.69</v>
      </c>
      <c r="I77" s="12">
        <v>27645.88</v>
      </c>
      <c r="J77" s="12">
        <v>82492.85</v>
      </c>
      <c r="K77" s="12">
        <f t="shared" si="6"/>
        <v>553783.4299999999</v>
      </c>
      <c r="L77" s="12">
        <f t="shared" si="7"/>
        <v>553783.4299999999</v>
      </c>
      <c r="M77" s="12">
        <f t="shared" si="8"/>
        <v>72.40605520349274</v>
      </c>
      <c r="N77" s="12">
        <f t="shared" si="9"/>
        <v>581429.31</v>
      </c>
      <c r="O77" s="12">
        <f t="shared" si="10"/>
        <v>581429.31</v>
      </c>
      <c r="P77" s="12">
        <f t="shared" si="11"/>
        <v>71.0285150944092</v>
      </c>
    </row>
    <row r="78" spans="1:16" ht="12.75">
      <c r="A78" s="4" t="s">
        <v>190</v>
      </c>
      <c r="B78" s="5" t="s">
        <v>191</v>
      </c>
      <c r="C78" s="6">
        <v>65600</v>
      </c>
      <c r="D78" s="6">
        <v>22599</v>
      </c>
      <c r="E78" s="6">
        <v>22599</v>
      </c>
      <c r="F78" s="6">
        <v>18074.39</v>
      </c>
      <c r="G78" s="6">
        <v>0</v>
      </c>
      <c r="H78" s="6">
        <v>18074.39</v>
      </c>
      <c r="I78" s="6">
        <v>0</v>
      </c>
      <c r="J78" s="6">
        <v>1255.88</v>
      </c>
      <c r="K78" s="6">
        <f t="shared" si="6"/>
        <v>4524.610000000001</v>
      </c>
      <c r="L78" s="6">
        <f t="shared" si="7"/>
        <v>4524.610000000001</v>
      </c>
      <c r="M78" s="6">
        <f t="shared" si="8"/>
        <v>79.97871587238373</v>
      </c>
      <c r="N78" s="6">
        <f t="shared" si="9"/>
        <v>4524.610000000001</v>
      </c>
      <c r="O78" s="6">
        <f t="shared" si="10"/>
        <v>4524.610000000001</v>
      </c>
      <c r="P78" s="6">
        <f t="shared" si="11"/>
        <v>79.97871587238373</v>
      </c>
    </row>
    <row r="79" spans="1:16" ht="25.5">
      <c r="A79" s="4" t="s">
        <v>192</v>
      </c>
      <c r="B79" s="5" t="s">
        <v>193</v>
      </c>
      <c r="C79" s="6">
        <v>25000</v>
      </c>
      <c r="D79" s="6">
        <v>10937</v>
      </c>
      <c r="E79" s="6">
        <v>10937</v>
      </c>
      <c r="F79" s="6">
        <v>7821.85</v>
      </c>
      <c r="G79" s="6">
        <v>0</v>
      </c>
      <c r="H79" s="6">
        <v>7821.85</v>
      </c>
      <c r="I79" s="6">
        <v>0</v>
      </c>
      <c r="J79" s="6">
        <v>0</v>
      </c>
      <c r="K79" s="6">
        <f t="shared" si="6"/>
        <v>3115.1499999999996</v>
      </c>
      <c r="L79" s="6">
        <f t="shared" si="7"/>
        <v>3115.1499999999996</v>
      </c>
      <c r="M79" s="6">
        <f t="shared" si="8"/>
        <v>71.51732650635458</v>
      </c>
      <c r="N79" s="6">
        <f t="shared" si="9"/>
        <v>3115.1499999999996</v>
      </c>
      <c r="O79" s="6">
        <f t="shared" si="10"/>
        <v>3115.1499999999996</v>
      </c>
      <c r="P79" s="6">
        <f t="shared" si="11"/>
        <v>71.51732650635458</v>
      </c>
    </row>
    <row r="80" spans="1:16" ht="25.5">
      <c r="A80" s="4" t="s">
        <v>194</v>
      </c>
      <c r="B80" s="5" t="s">
        <v>195</v>
      </c>
      <c r="C80" s="6">
        <v>1319709</v>
      </c>
      <c r="D80" s="6">
        <v>1447709</v>
      </c>
      <c r="E80" s="6">
        <v>1447709</v>
      </c>
      <c r="F80" s="6">
        <v>980012.04</v>
      </c>
      <c r="G80" s="6">
        <v>0</v>
      </c>
      <c r="H80" s="6">
        <v>980012.04</v>
      </c>
      <c r="I80" s="6">
        <v>0</v>
      </c>
      <c r="J80" s="6">
        <v>81236.97</v>
      </c>
      <c r="K80" s="6">
        <f t="shared" si="6"/>
        <v>467696.95999999996</v>
      </c>
      <c r="L80" s="6">
        <f t="shared" si="7"/>
        <v>467696.95999999996</v>
      </c>
      <c r="M80" s="6">
        <f t="shared" si="8"/>
        <v>67.6939937515067</v>
      </c>
      <c r="N80" s="6">
        <f t="shared" si="9"/>
        <v>467696.95999999996</v>
      </c>
      <c r="O80" s="6">
        <f t="shared" si="10"/>
        <v>467696.95999999996</v>
      </c>
      <c r="P80" s="6">
        <f t="shared" si="11"/>
        <v>67.6939937515067</v>
      </c>
    </row>
    <row r="81" spans="1:16" ht="12.75">
      <c r="A81" s="4" t="s">
        <v>257</v>
      </c>
      <c r="B81" s="5" t="s">
        <v>196</v>
      </c>
      <c r="C81" s="6">
        <v>65000</v>
      </c>
      <c r="D81" s="6">
        <v>248828</v>
      </c>
      <c r="E81" s="6">
        <v>248828</v>
      </c>
      <c r="F81" s="6">
        <v>187508.31</v>
      </c>
      <c r="G81" s="6">
        <v>0</v>
      </c>
      <c r="H81" s="6">
        <v>184648.31</v>
      </c>
      <c r="I81" s="6">
        <v>2860</v>
      </c>
      <c r="J81" s="6">
        <v>0</v>
      </c>
      <c r="K81" s="6">
        <f t="shared" si="6"/>
        <v>61319.69</v>
      </c>
      <c r="L81" s="6">
        <f t="shared" si="7"/>
        <v>61319.69</v>
      </c>
      <c r="M81" s="6">
        <f t="shared" si="8"/>
        <v>75.35659572073882</v>
      </c>
      <c r="N81" s="6">
        <f t="shared" si="9"/>
        <v>64179.69</v>
      </c>
      <c r="O81" s="6">
        <f t="shared" si="10"/>
        <v>64179.69</v>
      </c>
      <c r="P81" s="6">
        <f t="shared" si="11"/>
        <v>74.20720738823606</v>
      </c>
    </row>
    <row r="82" spans="1:16" ht="38.25">
      <c r="A82" s="4" t="s">
        <v>197</v>
      </c>
      <c r="B82" s="5" t="s">
        <v>198</v>
      </c>
      <c r="C82" s="6">
        <v>50000</v>
      </c>
      <c r="D82" s="6">
        <v>75600</v>
      </c>
      <c r="E82" s="6">
        <v>75600</v>
      </c>
      <c r="F82" s="6">
        <v>73889.4</v>
      </c>
      <c r="G82" s="6">
        <v>0</v>
      </c>
      <c r="H82" s="6">
        <v>71724.28</v>
      </c>
      <c r="I82" s="6">
        <v>2165.12</v>
      </c>
      <c r="J82" s="6">
        <v>0</v>
      </c>
      <c r="K82" s="6">
        <f t="shared" si="6"/>
        <v>1710.6000000000058</v>
      </c>
      <c r="L82" s="6">
        <f t="shared" si="7"/>
        <v>1710.6000000000058</v>
      </c>
      <c r="M82" s="6">
        <f t="shared" si="8"/>
        <v>97.73730158730159</v>
      </c>
      <c r="N82" s="6">
        <f t="shared" si="9"/>
        <v>3875.720000000001</v>
      </c>
      <c r="O82" s="6">
        <f t="shared" si="10"/>
        <v>3875.720000000001</v>
      </c>
      <c r="P82" s="6">
        <f t="shared" si="11"/>
        <v>94.87338624338624</v>
      </c>
    </row>
    <row r="83" spans="1:16" ht="25.5">
      <c r="A83" s="4" t="s">
        <v>199</v>
      </c>
      <c r="B83" s="5" t="s">
        <v>200</v>
      </c>
      <c r="C83" s="6">
        <v>85800</v>
      </c>
      <c r="D83" s="6">
        <v>201229</v>
      </c>
      <c r="E83" s="6">
        <v>201229</v>
      </c>
      <c r="F83" s="6">
        <v>185812.58</v>
      </c>
      <c r="G83" s="6">
        <v>0</v>
      </c>
      <c r="H83" s="6">
        <v>163191.82</v>
      </c>
      <c r="I83" s="6">
        <v>22620.76</v>
      </c>
      <c r="J83" s="6">
        <v>0</v>
      </c>
      <c r="K83" s="6">
        <f t="shared" si="6"/>
        <v>15416.420000000013</v>
      </c>
      <c r="L83" s="6">
        <f t="shared" si="7"/>
        <v>15416.420000000013</v>
      </c>
      <c r="M83" s="6">
        <f t="shared" si="8"/>
        <v>92.3388676582401</v>
      </c>
      <c r="N83" s="6">
        <f t="shared" si="9"/>
        <v>38037.17999999999</v>
      </c>
      <c r="O83" s="6">
        <f t="shared" si="10"/>
        <v>38037.17999999999</v>
      </c>
      <c r="P83" s="6">
        <f t="shared" si="11"/>
        <v>81.09756546024678</v>
      </c>
    </row>
    <row r="84" spans="1:16" ht="25.5">
      <c r="A84" s="10" t="s">
        <v>201</v>
      </c>
      <c r="B84" s="11" t="s">
        <v>202</v>
      </c>
      <c r="C84" s="12">
        <v>0</v>
      </c>
      <c r="D84" s="12">
        <v>227398</v>
      </c>
      <c r="E84" s="12">
        <v>227398</v>
      </c>
      <c r="F84" s="12">
        <v>128903.13</v>
      </c>
      <c r="G84" s="12">
        <v>0</v>
      </c>
      <c r="H84" s="12">
        <v>128903.13</v>
      </c>
      <c r="I84" s="12">
        <v>0</v>
      </c>
      <c r="J84" s="12">
        <v>0</v>
      </c>
      <c r="K84" s="12">
        <f t="shared" si="6"/>
        <v>98494.87</v>
      </c>
      <c r="L84" s="12">
        <f t="shared" si="7"/>
        <v>98494.87</v>
      </c>
      <c r="M84" s="12">
        <f t="shared" si="8"/>
        <v>56.686131804149554</v>
      </c>
      <c r="N84" s="12">
        <f t="shared" si="9"/>
        <v>98494.87</v>
      </c>
      <c r="O84" s="12">
        <f t="shared" si="10"/>
        <v>98494.87</v>
      </c>
      <c r="P84" s="12">
        <f t="shared" si="11"/>
        <v>56.686131804149554</v>
      </c>
    </row>
    <row r="85" spans="1:16" ht="12.75">
      <c r="A85" s="4" t="s">
        <v>268</v>
      </c>
      <c r="B85" s="5" t="s">
        <v>269</v>
      </c>
      <c r="C85" s="6">
        <v>0</v>
      </c>
      <c r="D85" s="6">
        <v>227398</v>
      </c>
      <c r="E85" s="6">
        <v>227398</v>
      </c>
      <c r="F85" s="6">
        <v>128903.13</v>
      </c>
      <c r="G85" s="6">
        <v>0</v>
      </c>
      <c r="H85" s="6">
        <v>128903.13</v>
      </c>
      <c r="I85" s="6">
        <v>0</v>
      </c>
      <c r="J85" s="6">
        <v>0</v>
      </c>
      <c r="K85" s="6">
        <f t="shared" si="6"/>
        <v>98494.87</v>
      </c>
      <c r="L85" s="6">
        <f t="shared" si="7"/>
        <v>98494.87</v>
      </c>
      <c r="M85" s="6">
        <f t="shared" si="8"/>
        <v>56.686131804149554</v>
      </c>
      <c r="N85" s="6">
        <f t="shared" si="9"/>
        <v>98494.87</v>
      </c>
      <c r="O85" s="6">
        <f t="shared" si="10"/>
        <v>98494.87</v>
      </c>
      <c r="P85" s="6">
        <f t="shared" si="11"/>
        <v>56.686131804149554</v>
      </c>
    </row>
    <row r="86" spans="1:16" ht="25.5">
      <c r="A86" s="10" t="s">
        <v>203</v>
      </c>
      <c r="B86" s="11" t="s">
        <v>204</v>
      </c>
      <c r="C86" s="12">
        <v>2434588</v>
      </c>
      <c r="D86" s="12">
        <v>5126218</v>
      </c>
      <c r="E86" s="12">
        <v>5126218</v>
      </c>
      <c r="F86" s="12">
        <v>4635075.14</v>
      </c>
      <c r="G86" s="12">
        <v>0</v>
      </c>
      <c r="H86" s="12">
        <v>4582418.62</v>
      </c>
      <c r="I86" s="12">
        <v>52656.52</v>
      </c>
      <c r="J86" s="12">
        <v>29641.52</v>
      </c>
      <c r="K86" s="12">
        <f t="shared" si="6"/>
        <v>491142.86000000034</v>
      </c>
      <c r="L86" s="12">
        <f t="shared" si="7"/>
        <v>491142.86000000034</v>
      </c>
      <c r="M86" s="12">
        <f t="shared" si="8"/>
        <v>90.41900168896446</v>
      </c>
      <c r="N86" s="12">
        <f t="shared" si="9"/>
        <v>543799.3799999999</v>
      </c>
      <c r="O86" s="12">
        <f t="shared" si="10"/>
        <v>543799.3799999999</v>
      </c>
      <c r="P86" s="12">
        <f t="shared" si="11"/>
        <v>89.39180151917067</v>
      </c>
    </row>
    <row r="87" spans="1:16" ht="38.25">
      <c r="A87" s="4" t="s">
        <v>205</v>
      </c>
      <c r="B87" s="5" t="s">
        <v>206</v>
      </c>
      <c r="C87" s="6">
        <v>943985</v>
      </c>
      <c r="D87" s="6">
        <v>480598</v>
      </c>
      <c r="E87" s="6">
        <v>480598</v>
      </c>
      <c r="F87" s="6">
        <v>480597</v>
      </c>
      <c r="G87" s="6">
        <v>0</v>
      </c>
      <c r="H87" s="6">
        <v>480597</v>
      </c>
      <c r="I87" s="6">
        <v>0</v>
      </c>
      <c r="J87" s="6">
        <v>0</v>
      </c>
      <c r="K87" s="6">
        <f t="shared" si="6"/>
        <v>1</v>
      </c>
      <c r="L87" s="6">
        <f t="shared" si="7"/>
        <v>1</v>
      </c>
      <c r="M87" s="6">
        <f t="shared" si="8"/>
        <v>99.99979192589232</v>
      </c>
      <c r="N87" s="6">
        <f t="shared" si="9"/>
        <v>1</v>
      </c>
      <c r="O87" s="6">
        <f t="shared" si="10"/>
        <v>1</v>
      </c>
      <c r="P87" s="6">
        <f t="shared" si="11"/>
        <v>99.99979192589232</v>
      </c>
    </row>
    <row r="88" spans="1:16" ht="38.25">
      <c r="A88" s="4" t="s">
        <v>258</v>
      </c>
      <c r="B88" s="5" t="s">
        <v>259</v>
      </c>
      <c r="C88" s="6">
        <v>1490603</v>
      </c>
      <c r="D88" s="6">
        <v>4645620</v>
      </c>
      <c r="E88" s="6">
        <v>4645620</v>
      </c>
      <c r="F88" s="6">
        <v>4154478.14</v>
      </c>
      <c r="G88" s="6">
        <v>0</v>
      </c>
      <c r="H88" s="6">
        <v>4101821.62</v>
      </c>
      <c r="I88" s="6">
        <v>52656.52</v>
      </c>
      <c r="J88" s="6">
        <v>29641.52</v>
      </c>
      <c r="K88" s="6">
        <f t="shared" si="6"/>
        <v>491141.85999999987</v>
      </c>
      <c r="L88" s="6">
        <f t="shared" si="7"/>
        <v>491141.85999999987</v>
      </c>
      <c r="M88" s="6">
        <f t="shared" si="8"/>
        <v>89.42785118025151</v>
      </c>
      <c r="N88" s="6">
        <f t="shared" si="9"/>
        <v>543798.3799999999</v>
      </c>
      <c r="O88" s="6">
        <f t="shared" si="10"/>
        <v>543798.3799999999</v>
      </c>
      <c r="P88" s="6">
        <f t="shared" si="11"/>
        <v>88.29438524890112</v>
      </c>
    </row>
    <row r="89" spans="1:16" ht="25.5">
      <c r="A89" s="10" t="s">
        <v>307</v>
      </c>
      <c r="B89" s="11" t="s">
        <v>308</v>
      </c>
      <c r="C89" s="12">
        <v>0</v>
      </c>
      <c r="D89" s="12">
        <v>55025</v>
      </c>
      <c r="E89" s="12">
        <v>55025</v>
      </c>
      <c r="F89" s="12">
        <v>8009</v>
      </c>
      <c r="G89" s="12">
        <v>0</v>
      </c>
      <c r="H89" s="12">
        <v>8009</v>
      </c>
      <c r="I89" s="12">
        <v>0</v>
      </c>
      <c r="J89" s="12">
        <v>0</v>
      </c>
      <c r="K89" s="12">
        <f t="shared" si="6"/>
        <v>47016</v>
      </c>
      <c r="L89" s="12">
        <f t="shared" si="7"/>
        <v>47016</v>
      </c>
      <c r="M89" s="12">
        <f t="shared" si="8"/>
        <v>14.555202180826896</v>
      </c>
      <c r="N89" s="12">
        <f t="shared" si="9"/>
        <v>47016</v>
      </c>
      <c r="O89" s="12">
        <f t="shared" si="10"/>
        <v>47016</v>
      </c>
      <c r="P89" s="12">
        <f t="shared" si="11"/>
        <v>14.555202180826896</v>
      </c>
    </row>
    <row r="90" spans="1:16" ht="25.5">
      <c r="A90" s="4" t="s">
        <v>309</v>
      </c>
      <c r="B90" s="5" t="s">
        <v>310</v>
      </c>
      <c r="C90" s="6">
        <v>0</v>
      </c>
      <c r="D90" s="6">
        <v>55025</v>
      </c>
      <c r="E90" s="6">
        <v>55025</v>
      </c>
      <c r="F90" s="6">
        <v>8009</v>
      </c>
      <c r="G90" s="6">
        <v>0</v>
      </c>
      <c r="H90" s="6">
        <v>8009</v>
      </c>
      <c r="I90" s="6">
        <v>0</v>
      </c>
      <c r="J90" s="6">
        <v>0</v>
      </c>
      <c r="K90" s="6">
        <f t="shared" si="6"/>
        <v>47016</v>
      </c>
      <c r="L90" s="6">
        <f t="shared" si="7"/>
        <v>47016</v>
      </c>
      <c r="M90" s="6">
        <f t="shared" si="8"/>
        <v>14.555202180826896</v>
      </c>
      <c r="N90" s="6">
        <f t="shared" si="9"/>
        <v>47016</v>
      </c>
      <c r="O90" s="6">
        <f t="shared" si="10"/>
        <v>47016</v>
      </c>
      <c r="P90" s="6">
        <f t="shared" si="11"/>
        <v>14.555202180826896</v>
      </c>
    </row>
    <row r="91" spans="1:16" ht="12.75">
      <c r="A91" s="10" t="s">
        <v>207</v>
      </c>
      <c r="B91" s="11" t="s">
        <v>208</v>
      </c>
      <c r="C91" s="12">
        <v>29692966</v>
      </c>
      <c r="D91" s="12">
        <v>54723935</v>
      </c>
      <c r="E91" s="12">
        <v>54723935</v>
      </c>
      <c r="F91" s="12">
        <v>48527550.46999999</v>
      </c>
      <c r="G91" s="12">
        <v>0</v>
      </c>
      <c r="H91" s="12">
        <v>47484701.52</v>
      </c>
      <c r="I91" s="12">
        <v>1042848.95</v>
      </c>
      <c r="J91" s="12">
        <v>12018</v>
      </c>
      <c r="K91" s="12">
        <f t="shared" si="6"/>
        <v>6196384.530000009</v>
      </c>
      <c r="L91" s="12">
        <f t="shared" si="7"/>
        <v>6196384.530000009</v>
      </c>
      <c r="M91" s="12">
        <f t="shared" si="8"/>
        <v>88.67701211544818</v>
      </c>
      <c r="N91" s="12">
        <f t="shared" si="9"/>
        <v>7239233.479999997</v>
      </c>
      <c r="O91" s="12">
        <f t="shared" si="10"/>
        <v>7239233.479999997</v>
      </c>
      <c r="P91" s="12">
        <f t="shared" si="11"/>
        <v>86.77135794419755</v>
      </c>
    </row>
    <row r="92" spans="1:16" ht="12.75">
      <c r="A92" s="4" t="s">
        <v>209</v>
      </c>
      <c r="B92" s="5" t="s">
        <v>210</v>
      </c>
      <c r="C92" s="6">
        <v>1510022</v>
      </c>
      <c r="D92" s="6">
        <v>2203629</v>
      </c>
      <c r="E92" s="6">
        <v>2203629</v>
      </c>
      <c r="F92" s="6">
        <v>0</v>
      </c>
      <c r="G92" s="6">
        <v>0</v>
      </c>
      <c r="H92" s="6">
        <v>0</v>
      </c>
      <c r="I92" s="6">
        <v>0</v>
      </c>
      <c r="J92" s="6">
        <v>0</v>
      </c>
      <c r="K92" s="6">
        <f t="shared" si="6"/>
        <v>2203629</v>
      </c>
      <c r="L92" s="6">
        <f t="shared" si="7"/>
        <v>2203629</v>
      </c>
      <c r="M92" s="6">
        <f t="shared" si="8"/>
        <v>0</v>
      </c>
      <c r="N92" s="6">
        <f t="shared" si="9"/>
        <v>2203629</v>
      </c>
      <c r="O92" s="6">
        <f t="shared" si="10"/>
        <v>2203629</v>
      </c>
      <c r="P92" s="6">
        <f t="shared" si="11"/>
        <v>0</v>
      </c>
    </row>
    <row r="93" spans="1:16" ht="12.75">
      <c r="A93" s="4" t="s">
        <v>327</v>
      </c>
      <c r="B93" s="5" t="s">
        <v>359</v>
      </c>
      <c r="C93" s="6">
        <v>0</v>
      </c>
      <c r="D93" s="6">
        <v>328300</v>
      </c>
      <c r="E93" s="6">
        <v>328300</v>
      </c>
      <c r="F93" s="6">
        <v>188101.12</v>
      </c>
      <c r="G93" s="6">
        <v>0</v>
      </c>
      <c r="H93" s="6">
        <v>78902.4</v>
      </c>
      <c r="I93" s="6">
        <v>109198.72</v>
      </c>
      <c r="J93" s="6">
        <v>0</v>
      </c>
      <c r="K93" s="6">
        <f t="shared" si="6"/>
        <v>140198.88</v>
      </c>
      <c r="L93" s="6">
        <f t="shared" si="7"/>
        <v>140198.88</v>
      </c>
      <c r="M93" s="6">
        <f t="shared" si="8"/>
        <v>57.295498020103565</v>
      </c>
      <c r="N93" s="6">
        <f t="shared" si="9"/>
        <v>249397.6</v>
      </c>
      <c r="O93" s="6">
        <f t="shared" si="10"/>
        <v>249397.6</v>
      </c>
      <c r="P93" s="6">
        <f t="shared" si="11"/>
        <v>24.033627779469995</v>
      </c>
    </row>
    <row r="94" spans="1:16" ht="38.25">
      <c r="A94" s="4" t="s">
        <v>290</v>
      </c>
      <c r="B94" s="5" t="s">
        <v>291</v>
      </c>
      <c r="C94" s="6">
        <v>0</v>
      </c>
      <c r="D94" s="6">
        <v>58125</v>
      </c>
      <c r="E94" s="6">
        <v>58125</v>
      </c>
      <c r="F94" s="6">
        <v>57525</v>
      </c>
      <c r="G94" s="6">
        <v>0</v>
      </c>
      <c r="H94" s="6">
        <v>57525</v>
      </c>
      <c r="I94" s="6">
        <v>0</v>
      </c>
      <c r="J94" s="6">
        <v>0</v>
      </c>
      <c r="K94" s="6">
        <f t="shared" si="6"/>
        <v>600</v>
      </c>
      <c r="L94" s="6">
        <f t="shared" si="7"/>
        <v>600</v>
      </c>
      <c r="M94" s="6">
        <f t="shared" si="8"/>
        <v>98.96774193548387</v>
      </c>
      <c r="N94" s="6">
        <f t="shared" si="9"/>
        <v>600</v>
      </c>
      <c r="O94" s="6">
        <f t="shared" si="10"/>
        <v>600</v>
      </c>
      <c r="P94" s="6">
        <f t="shared" si="11"/>
        <v>98.96774193548387</v>
      </c>
    </row>
    <row r="95" spans="1:16" ht="25.5">
      <c r="A95" s="4" t="s">
        <v>345</v>
      </c>
      <c r="B95" s="5" t="s">
        <v>65</v>
      </c>
      <c r="C95" s="6">
        <v>0</v>
      </c>
      <c r="D95" s="6">
        <v>878660</v>
      </c>
      <c r="E95" s="6">
        <v>878660</v>
      </c>
      <c r="F95" s="6">
        <v>878660</v>
      </c>
      <c r="G95" s="6">
        <v>0</v>
      </c>
      <c r="H95" s="6">
        <v>878660</v>
      </c>
      <c r="I95" s="6">
        <v>0</v>
      </c>
      <c r="J95" s="6">
        <v>0</v>
      </c>
      <c r="K95" s="6">
        <f t="shared" si="6"/>
        <v>0</v>
      </c>
      <c r="L95" s="6">
        <f t="shared" si="7"/>
        <v>0</v>
      </c>
      <c r="M95" s="6">
        <f t="shared" si="8"/>
        <v>100</v>
      </c>
      <c r="N95" s="6">
        <f t="shared" si="9"/>
        <v>0</v>
      </c>
      <c r="O95" s="6">
        <f t="shared" si="10"/>
        <v>0</v>
      </c>
      <c r="P95" s="6">
        <f t="shared" si="11"/>
        <v>100</v>
      </c>
    </row>
    <row r="96" spans="1:16" ht="38.25">
      <c r="A96" s="4" t="s">
        <v>292</v>
      </c>
      <c r="B96" s="5" t="s">
        <v>293</v>
      </c>
      <c r="C96" s="6">
        <v>0</v>
      </c>
      <c r="D96" s="6">
        <v>772820</v>
      </c>
      <c r="E96" s="6">
        <v>772820</v>
      </c>
      <c r="F96" s="6">
        <v>564600</v>
      </c>
      <c r="G96" s="6">
        <v>0</v>
      </c>
      <c r="H96" s="6">
        <v>534600</v>
      </c>
      <c r="I96" s="6">
        <v>30000</v>
      </c>
      <c r="J96" s="6">
        <v>0</v>
      </c>
      <c r="K96" s="6">
        <f t="shared" si="6"/>
        <v>208220</v>
      </c>
      <c r="L96" s="6">
        <f t="shared" si="7"/>
        <v>208220</v>
      </c>
      <c r="M96" s="6">
        <f t="shared" si="8"/>
        <v>73.05711549908128</v>
      </c>
      <c r="N96" s="6">
        <f t="shared" si="9"/>
        <v>238220</v>
      </c>
      <c r="O96" s="6">
        <f t="shared" si="10"/>
        <v>238220</v>
      </c>
      <c r="P96" s="6">
        <f t="shared" si="11"/>
        <v>69.17522838435858</v>
      </c>
    </row>
    <row r="97" spans="1:16" ht="38.25">
      <c r="A97" s="4" t="s">
        <v>351</v>
      </c>
      <c r="B97" s="5" t="s">
        <v>347</v>
      </c>
      <c r="C97" s="6">
        <v>0</v>
      </c>
      <c r="D97" s="6">
        <v>18006700</v>
      </c>
      <c r="E97" s="6">
        <v>18006700</v>
      </c>
      <c r="F97" s="6">
        <v>17132300</v>
      </c>
      <c r="G97" s="6">
        <v>0</v>
      </c>
      <c r="H97" s="6">
        <v>16262500</v>
      </c>
      <c r="I97" s="6">
        <v>869800</v>
      </c>
      <c r="J97" s="6">
        <v>0</v>
      </c>
      <c r="K97" s="6">
        <f t="shared" si="6"/>
        <v>874400</v>
      </c>
      <c r="L97" s="6">
        <f t="shared" si="7"/>
        <v>874400</v>
      </c>
      <c r="M97" s="6">
        <f t="shared" si="8"/>
        <v>95.14402972227003</v>
      </c>
      <c r="N97" s="6">
        <f t="shared" si="9"/>
        <v>1744200</v>
      </c>
      <c r="O97" s="6">
        <f t="shared" si="10"/>
        <v>1744200</v>
      </c>
      <c r="P97" s="6">
        <f t="shared" si="11"/>
        <v>90.31360549128935</v>
      </c>
    </row>
    <row r="98" spans="1:16" ht="12.75">
      <c r="A98" s="4" t="s">
        <v>211</v>
      </c>
      <c r="B98" s="5" t="s">
        <v>212</v>
      </c>
      <c r="C98" s="6">
        <v>27114280</v>
      </c>
      <c r="D98" s="6">
        <v>29650860</v>
      </c>
      <c r="E98" s="6">
        <v>29650860</v>
      </c>
      <c r="F98" s="6">
        <v>27887580</v>
      </c>
      <c r="G98" s="6">
        <v>0</v>
      </c>
      <c r="H98" s="6">
        <v>27887580</v>
      </c>
      <c r="I98" s="6">
        <v>0</v>
      </c>
      <c r="J98" s="6">
        <v>0</v>
      </c>
      <c r="K98" s="6">
        <f t="shared" si="6"/>
        <v>1763280</v>
      </c>
      <c r="L98" s="6">
        <f t="shared" si="7"/>
        <v>1763280</v>
      </c>
      <c r="M98" s="6">
        <f t="shared" si="8"/>
        <v>94.05319103729201</v>
      </c>
      <c r="N98" s="6">
        <f t="shared" si="9"/>
        <v>1763280</v>
      </c>
      <c r="O98" s="6">
        <f t="shared" si="10"/>
        <v>1763280</v>
      </c>
      <c r="P98" s="6">
        <f t="shared" si="11"/>
        <v>94.05319103729201</v>
      </c>
    </row>
    <row r="99" spans="1:16" ht="38.25">
      <c r="A99" s="4" t="s">
        <v>355</v>
      </c>
      <c r="B99" s="5" t="s">
        <v>354</v>
      </c>
      <c r="C99" s="6">
        <v>0</v>
      </c>
      <c r="D99" s="6">
        <v>249300</v>
      </c>
      <c r="E99" s="6">
        <v>249300</v>
      </c>
      <c r="F99" s="6">
        <v>249300</v>
      </c>
      <c r="G99" s="6">
        <v>0</v>
      </c>
      <c r="H99" s="6">
        <v>249300</v>
      </c>
      <c r="I99" s="6">
        <v>0</v>
      </c>
      <c r="J99" s="6">
        <v>0</v>
      </c>
      <c r="K99" s="6">
        <f t="shared" si="6"/>
        <v>0</v>
      </c>
      <c r="L99" s="6">
        <f t="shared" si="7"/>
        <v>0</v>
      </c>
      <c r="M99" s="6">
        <f t="shared" si="8"/>
        <v>100</v>
      </c>
      <c r="N99" s="6">
        <f t="shared" si="9"/>
        <v>0</v>
      </c>
      <c r="O99" s="6">
        <f t="shared" si="10"/>
        <v>0</v>
      </c>
      <c r="P99" s="6">
        <f t="shared" si="11"/>
        <v>100</v>
      </c>
    </row>
    <row r="100" spans="1:16" ht="12.75">
      <c r="A100" s="4" t="s">
        <v>213</v>
      </c>
      <c r="B100" s="5" t="s">
        <v>196</v>
      </c>
      <c r="C100" s="6">
        <v>1068664</v>
      </c>
      <c r="D100" s="6">
        <v>2563541</v>
      </c>
      <c r="E100" s="6">
        <v>2563541</v>
      </c>
      <c r="F100" s="6">
        <v>1569484.35</v>
      </c>
      <c r="G100" s="6">
        <v>0</v>
      </c>
      <c r="H100" s="6">
        <v>1535634.12</v>
      </c>
      <c r="I100" s="6">
        <v>33850.23</v>
      </c>
      <c r="J100" s="6">
        <v>12018</v>
      </c>
      <c r="K100" s="6">
        <f t="shared" si="6"/>
        <v>994056.6499999999</v>
      </c>
      <c r="L100" s="6">
        <f t="shared" si="7"/>
        <v>994056.6499999999</v>
      </c>
      <c r="M100" s="6">
        <f t="shared" si="8"/>
        <v>61.223298164531016</v>
      </c>
      <c r="N100" s="6">
        <f t="shared" si="9"/>
        <v>1027906.8799999999</v>
      </c>
      <c r="O100" s="6">
        <f t="shared" si="10"/>
        <v>1027906.8799999999</v>
      </c>
      <c r="P100" s="6">
        <f t="shared" si="11"/>
        <v>59.902850003179196</v>
      </c>
    </row>
    <row r="101" spans="1:16" ht="51">
      <c r="A101" s="4" t="s">
        <v>356</v>
      </c>
      <c r="B101" s="5" t="s">
        <v>357</v>
      </c>
      <c r="C101" s="6">
        <v>0</v>
      </c>
      <c r="D101" s="6">
        <v>12000</v>
      </c>
      <c r="E101" s="6">
        <v>12000</v>
      </c>
      <c r="F101" s="6">
        <v>0</v>
      </c>
      <c r="G101" s="6">
        <v>0</v>
      </c>
      <c r="H101" s="6">
        <v>0</v>
      </c>
      <c r="I101" s="6">
        <v>0</v>
      </c>
      <c r="J101" s="6">
        <v>0</v>
      </c>
      <c r="K101" s="6">
        <f t="shared" si="6"/>
        <v>12000</v>
      </c>
      <c r="L101" s="6">
        <f t="shared" si="7"/>
        <v>12000</v>
      </c>
      <c r="M101" s="6">
        <f t="shared" si="8"/>
        <v>0</v>
      </c>
      <c r="N101" s="6">
        <f t="shared" si="9"/>
        <v>12000</v>
      </c>
      <c r="O101" s="6">
        <f t="shared" si="10"/>
        <v>12000</v>
      </c>
      <c r="P101" s="6">
        <f t="shared" si="11"/>
        <v>0</v>
      </c>
    </row>
    <row r="102" spans="1:16" ht="12.75">
      <c r="A102" s="10" t="s">
        <v>214</v>
      </c>
      <c r="B102" s="11" t="s">
        <v>215</v>
      </c>
      <c r="C102" s="12">
        <v>369939471</v>
      </c>
      <c r="D102" s="12">
        <v>476259967</v>
      </c>
      <c r="E102" s="12">
        <v>476259967</v>
      </c>
      <c r="F102" s="12">
        <v>401086232.9899999</v>
      </c>
      <c r="G102" s="12">
        <v>11906.18</v>
      </c>
      <c r="H102" s="12">
        <v>390355787.16</v>
      </c>
      <c r="I102" s="12">
        <v>10730445.82999999</v>
      </c>
      <c r="J102" s="12">
        <v>123783725.52</v>
      </c>
      <c r="K102" s="12">
        <f t="shared" si="6"/>
        <v>75173734.01000011</v>
      </c>
      <c r="L102" s="12">
        <f t="shared" si="7"/>
        <v>75173734.01000011</v>
      </c>
      <c r="M102" s="12">
        <f t="shared" si="8"/>
        <v>84.21581925444511</v>
      </c>
      <c r="N102" s="12">
        <f t="shared" si="9"/>
        <v>85904179.83999997</v>
      </c>
      <c r="O102" s="12">
        <f t="shared" si="10"/>
        <v>85904179.83999997</v>
      </c>
      <c r="P102" s="12">
        <f t="shared" si="11"/>
        <v>81.96275442147335</v>
      </c>
    </row>
    <row r="103" spans="1:16" ht="12.75">
      <c r="A103" s="15"/>
      <c r="B103" s="17" t="s">
        <v>346</v>
      </c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</row>
    <row r="104" spans="1:16" ht="63.75">
      <c r="A104" s="3" t="s">
        <v>2</v>
      </c>
      <c r="B104" s="3" t="s">
        <v>3</v>
      </c>
      <c r="C104" s="3" t="s">
        <v>4</v>
      </c>
      <c r="D104" s="3" t="s">
        <v>5</v>
      </c>
      <c r="E104" s="3" t="s">
        <v>6</v>
      </c>
      <c r="F104" s="3" t="s">
        <v>7</v>
      </c>
      <c r="G104" s="3" t="s">
        <v>8</v>
      </c>
      <c r="H104" s="3" t="s">
        <v>9</v>
      </c>
      <c r="I104" s="3" t="s">
        <v>10</v>
      </c>
      <c r="J104" s="3" t="s">
        <v>11</v>
      </c>
      <c r="K104" s="3" t="s">
        <v>12</v>
      </c>
      <c r="L104" s="3" t="s">
        <v>13</v>
      </c>
      <c r="M104" s="3" t="s">
        <v>14</v>
      </c>
      <c r="N104" s="3" t="s">
        <v>15</v>
      </c>
      <c r="O104" s="3" t="s">
        <v>16</v>
      </c>
      <c r="P104" s="3" t="s">
        <v>17</v>
      </c>
    </row>
    <row r="105" spans="1:16" ht="12.75">
      <c r="A105" s="10" t="s">
        <v>74</v>
      </c>
      <c r="B105" s="11" t="s">
        <v>75</v>
      </c>
      <c r="C105" s="12">
        <v>224370</v>
      </c>
      <c r="D105" s="12">
        <v>1458692</v>
      </c>
      <c r="E105" s="12">
        <v>1458692</v>
      </c>
      <c r="F105" s="12">
        <v>670833.66</v>
      </c>
      <c r="G105" s="12">
        <v>0</v>
      </c>
      <c r="H105" s="12">
        <v>15315634.48</v>
      </c>
      <c r="I105" s="12">
        <v>0</v>
      </c>
      <c r="J105" s="12">
        <v>0</v>
      </c>
      <c r="K105" s="12">
        <f aca="true" t="shared" si="12" ref="K105:K162">E105-F105</f>
        <v>787858.34</v>
      </c>
      <c r="L105" s="12">
        <f aca="true" t="shared" si="13" ref="L105:L162">D105-F105</f>
        <v>787858.34</v>
      </c>
      <c r="M105" s="12">
        <f aca="true" t="shared" si="14" ref="M105:M162">IF(E105=0,0,(F105/E105)*100)</f>
        <v>45.98871180482241</v>
      </c>
      <c r="N105" s="12">
        <f aca="true" t="shared" si="15" ref="N105:N162">D105-H105</f>
        <v>-13856942.48</v>
      </c>
      <c r="O105" s="12">
        <f aca="true" t="shared" si="16" ref="O105:O162">E105-H105</f>
        <v>-13856942.48</v>
      </c>
      <c r="P105" s="12">
        <f aca="true" t="shared" si="17" ref="P105:P162">IF(E105=0,0,(H105/E105)*100)</f>
        <v>1049.9567064191756</v>
      </c>
    </row>
    <row r="106" spans="1:16" ht="12.75">
      <c r="A106" s="4" t="s">
        <v>76</v>
      </c>
      <c r="B106" s="5" t="s">
        <v>77</v>
      </c>
      <c r="C106" s="6">
        <v>224370</v>
      </c>
      <c r="D106" s="6">
        <v>1458692</v>
      </c>
      <c r="E106" s="6">
        <v>1458692</v>
      </c>
      <c r="F106" s="6">
        <v>670833.66</v>
      </c>
      <c r="G106" s="6">
        <v>0</v>
      </c>
      <c r="H106" s="6">
        <v>15315634.48</v>
      </c>
      <c r="I106" s="6">
        <v>0</v>
      </c>
      <c r="J106" s="6">
        <v>0</v>
      </c>
      <c r="K106" s="6">
        <f t="shared" si="12"/>
        <v>787858.34</v>
      </c>
      <c r="L106" s="6">
        <f t="shared" si="13"/>
        <v>787858.34</v>
      </c>
      <c r="M106" s="6">
        <f t="shared" si="14"/>
        <v>45.98871180482241</v>
      </c>
      <c r="N106" s="6">
        <f t="shared" si="15"/>
        <v>-13856942.48</v>
      </c>
      <c r="O106" s="6">
        <f t="shared" si="16"/>
        <v>-13856942.48</v>
      </c>
      <c r="P106" s="6">
        <f t="shared" si="17"/>
        <v>1049.9567064191756</v>
      </c>
    </row>
    <row r="107" spans="1:16" ht="25.5">
      <c r="A107" s="10" t="s">
        <v>247</v>
      </c>
      <c r="B107" s="11" t="s">
        <v>248</v>
      </c>
      <c r="C107" s="12">
        <v>0</v>
      </c>
      <c r="D107" s="12">
        <v>9000</v>
      </c>
      <c r="E107" s="12">
        <v>9000</v>
      </c>
      <c r="F107" s="12">
        <v>8998</v>
      </c>
      <c r="G107" s="12">
        <v>0</v>
      </c>
      <c r="H107" s="12">
        <v>9888</v>
      </c>
      <c r="I107" s="12">
        <v>10</v>
      </c>
      <c r="J107" s="12">
        <v>0</v>
      </c>
      <c r="K107" s="12">
        <f t="shared" si="12"/>
        <v>2</v>
      </c>
      <c r="L107" s="12">
        <f t="shared" si="13"/>
        <v>2</v>
      </c>
      <c r="M107" s="12">
        <f t="shared" si="14"/>
        <v>99.97777777777777</v>
      </c>
      <c r="N107" s="12">
        <f t="shared" si="15"/>
        <v>-888</v>
      </c>
      <c r="O107" s="12">
        <f t="shared" si="16"/>
        <v>-888</v>
      </c>
      <c r="P107" s="12">
        <f t="shared" si="17"/>
        <v>109.86666666666667</v>
      </c>
    </row>
    <row r="108" spans="1:16" ht="12.75">
      <c r="A108" s="4" t="s">
        <v>249</v>
      </c>
      <c r="B108" s="5" t="s">
        <v>250</v>
      </c>
      <c r="C108" s="6">
        <v>0</v>
      </c>
      <c r="D108" s="6">
        <v>9000</v>
      </c>
      <c r="E108" s="6">
        <v>9000</v>
      </c>
      <c r="F108" s="6">
        <v>8998</v>
      </c>
      <c r="G108" s="6">
        <v>0</v>
      </c>
      <c r="H108" s="6">
        <v>9888</v>
      </c>
      <c r="I108" s="6">
        <v>10</v>
      </c>
      <c r="J108" s="6">
        <v>0</v>
      </c>
      <c r="K108" s="6">
        <f t="shared" si="12"/>
        <v>2</v>
      </c>
      <c r="L108" s="6">
        <f t="shared" si="13"/>
        <v>2</v>
      </c>
      <c r="M108" s="6">
        <f t="shared" si="14"/>
        <v>99.97777777777777</v>
      </c>
      <c r="N108" s="6">
        <f t="shared" si="15"/>
        <v>-888</v>
      </c>
      <c r="O108" s="6">
        <f t="shared" si="16"/>
        <v>-888</v>
      </c>
      <c r="P108" s="6">
        <f t="shared" si="17"/>
        <v>109.86666666666667</v>
      </c>
    </row>
    <row r="109" spans="1:16" ht="12.75">
      <c r="A109" s="10" t="s">
        <v>78</v>
      </c>
      <c r="B109" s="11" t="s">
        <v>79</v>
      </c>
      <c r="C109" s="12">
        <v>6630120</v>
      </c>
      <c r="D109" s="12">
        <v>31688346</v>
      </c>
      <c r="E109" s="12">
        <v>31688346</v>
      </c>
      <c r="F109" s="12">
        <v>15850289.55</v>
      </c>
      <c r="G109" s="12">
        <v>0</v>
      </c>
      <c r="H109" s="12">
        <v>19290612.339999996</v>
      </c>
      <c r="I109" s="12">
        <v>274920.03</v>
      </c>
      <c r="J109" s="12">
        <v>113495.62</v>
      </c>
      <c r="K109" s="12">
        <f t="shared" si="12"/>
        <v>15838056.45</v>
      </c>
      <c r="L109" s="12">
        <f t="shared" si="13"/>
        <v>15838056.45</v>
      </c>
      <c r="M109" s="12">
        <f t="shared" si="14"/>
        <v>50.01930220655885</v>
      </c>
      <c r="N109" s="12">
        <f t="shared" si="15"/>
        <v>12397733.660000004</v>
      </c>
      <c r="O109" s="12">
        <f t="shared" si="16"/>
        <v>12397733.660000004</v>
      </c>
      <c r="P109" s="12">
        <f t="shared" si="17"/>
        <v>60.876046796509975</v>
      </c>
    </row>
    <row r="110" spans="1:16" ht="12.75">
      <c r="A110" s="4" t="s">
        <v>251</v>
      </c>
      <c r="B110" s="5" t="s">
        <v>252</v>
      </c>
      <c r="C110" s="6">
        <v>2946437</v>
      </c>
      <c r="D110" s="6">
        <v>9214470</v>
      </c>
      <c r="E110" s="6">
        <v>9214470</v>
      </c>
      <c r="F110" s="6">
        <v>3561417.26</v>
      </c>
      <c r="G110" s="6">
        <v>0</v>
      </c>
      <c r="H110" s="6">
        <v>4700243.87</v>
      </c>
      <c r="I110" s="6">
        <v>123472.2</v>
      </c>
      <c r="J110" s="6">
        <v>0</v>
      </c>
      <c r="K110" s="6">
        <f t="shared" si="12"/>
        <v>5653052.74</v>
      </c>
      <c r="L110" s="6">
        <f t="shared" si="13"/>
        <v>5653052.74</v>
      </c>
      <c r="M110" s="6">
        <f t="shared" si="14"/>
        <v>38.65026702566723</v>
      </c>
      <c r="N110" s="6">
        <f t="shared" si="15"/>
        <v>4514226.13</v>
      </c>
      <c r="O110" s="6">
        <f t="shared" si="16"/>
        <v>4514226.13</v>
      </c>
      <c r="P110" s="6">
        <f t="shared" si="17"/>
        <v>51.009378401579255</v>
      </c>
    </row>
    <row r="111" spans="1:16" ht="38.25">
      <c r="A111" s="4" t="s">
        <v>80</v>
      </c>
      <c r="B111" s="5" t="s">
        <v>81</v>
      </c>
      <c r="C111" s="6">
        <v>3673683</v>
      </c>
      <c r="D111" s="6">
        <v>22282328</v>
      </c>
      <c r="E111" s="6">
        <v>22282328</v>
      </c>
      <c r="F111" s="6">
        <v>12288872.290000001</v>
      </c>
      <c r="G111" s="6">
        <v>0</v>
      </c>
      <c r="H111" s="6">
        <v>14570425.67</v>
      </c>
      <c r="I111" s="6">
        <v>151447.83</v>
      </c>
      <c r="J111" s="6">
        <v>113495.62</v>
      </c>
      <c r="K111" s="6">
        <f t="shared" si="12"/>
        <v>9993455.709999999</v>
      </c>
      <c r="L111" s="6">
        <f t="shared" si="13"/>
        <v>9993455.709999999</v>
      </c>
      <c r="M111" s="6">
        <f t="shared" si="14"/>
        <v>55.15075574688606</v>
      </c>
      <c r="N111" s="6">
        <f t="shared" si="15"/>
        <v>7711902.33</v>
      </c>
      <c r="O111" s="6">
        <f t="shared" si="16"/>
        <v>7711902.33</v>
      </c>
      <c r="P111" s="6">
        <f t="shared" si="17"/>
        <v>65.39005112033178</v>
      </c>
    </row>
    <row r="112" spans="1:16" ht="12.75">
      <c r="A112" s="4" t="s">
        <v>82</v>
      </c>
      <c r="B112" s="5" t="s">
        <v>83</v>
      </c>
      <c r="C112" s="6">
        <v>0</v>
      </c>
      <c r="D112" s="6">
        <v>20000</v>
      </c>
      <c r="E112" s="6">
        <v>20000</v>
      </c>
      <c r="F112" s="6">
        <v>0</v>
      </c>
      <c r="G112" s="6">
        <v>0</v>
      </c>
      <c r="H112" s="6">
        <v>19942.8</v>
      </c>
      <c r="I112" s="6">
        <v>0</v>
      </c>
      <c r="J112" s="6">
        <v>0</v>
      </c>
      <c r="K112" s="6">
        <f t="shared" si="12"/>
        <v>20000</v>
      </c>
      <c r="L112" s="6">
        <f t="shared" si="13"/>
        <v>20000</v>
      </c>
      <c r="M112" s="6">
        <f t="shared" si="14"/>
        <v>0</v>
      </c>
      <c r="N112" s="6">
        <f t="shared" si="15"/>
        <v>57.20000000000073</v>
      </c>
      <c r="O112" s="6">
        <f t="shared" si="16"/>
        <v>57.20000000000073</v>
      </c>
      <c r="P112" s="6">
        <f t="shared" si="17"/>
        <v>99.714</v>
      </c>
    </row>
    <row r="113" spans="1:16" ht="25.5">
      <c r="A113" s="4" t="s">
        <v>84</v>
      </c>
      <c r="B113" s="5" t="s">
        <v>85</v>
      </c>
      <c r="C113" s="6">
        <v>0</v>
      </c>
      <c r="D113" s="6">
        <v>26072</v>
      </c>
      <c r="E113" s="6">
        <v>26072</v>
      </c>
      <c r="F113" s="6">
        <v>0</v>
      </c>
      <c r="G113" s="6">
        <v>0</v>
      </c>
      <c r="H113" s="6">
        <v>0</v>
      </c>
      <c r="I113" s="6">
        <v>0</v>
      </c>
      <c r="J113" s="6">
        <v>0</v>
      </c>
      <c r="K113" s="6">
        <f t="shared" si="12"/>
        <v>26072</v>
      </c>
      <c r="L113" s="6">
        <f t="shared" si="13"/>
        <v>26072</v>
      </c>
      <c r="M113" s="6">
        <f t="shared" si="14"/>
        <v>0</v>
      </c>
      <c r="N113" s="6">
        <f t="shared" si="15"/>
        <v>26072</v>
      </c>
      <c r="O113" s="6">
        <f t="shared" si="16"/>
        <v>26072</v>
      </c>
      <c r="P113" s="6">
        <f t="shared" si="17"/>
        <v>0</v>
      </c>
    </row>
    <row r="114" spans="1:16" ht="12.75">
      <c r="A114" s="4" t="s">
        <v>88</v>
      </c>
      <c r="B114" s="5" t="s">
        <v>89</v>
      </c>
      <c r="C114" s="6">
        <v>0</v>
      </c>
      <c r="D114" s="6">
        <v>40156</v>
      </c>
      <c r="E114" s="6">
        <v>40156</v>
      </c>
      <c r="F114" s="6">
        <v>0</v>
      </c>
      <c r="G114" s="6">
        <v>0</v>
      </c>
      <c r="H114" s="6">
        <v>0</v>
      </c>
      <c r="I114" s="6">
        <v>0</v>
      </c>
      <c r="J114" s="6">
        <v>0</v>
      </c>
      <c r="K114" s="6">
        <f t="shared" si="12"/>
        <v>40156</v>
      </c>
      <c r="L114" s="6">
        <f t="shared" si="13"/>
        <v>40156</v>
      </c>
      <c r="M114" s="6">
        <f t="shared" si="14"/>
        <v>0</v>
      </c>
      <c r="N114" s="6">
        <f t="shared" si="15"/>
        <v>40156</v>
      </c>
      <c r="O114" s="6">
        <f t="shared" si="16"/>
        <v>40156</v>
      </c>
      <c r="P114" s="6">
        <f t="shared" si="17"/>
        <v>0</v>
      </c>
    </row>
    <row r="115" spans="1:16" ht="25.5">
      <c r="A115" s="4" t="s">
        <v>90</v>
      </c>
      <c r="B115" s="5" t="s">
        <v>91</v>
      </c>
      <c r="C115" s="6">
        <v>0</v>
      </c>
      <c r="D115" s="6">
        <v>49773</v>
      </c>
      <c r="E115" s="6">
        <v>49773</v>
      </c>
      <c r="F115" s="6">
        <v>0</v>
      </c>
      <c r="G115" s="6">
        <v>0</v>
      </c>
      <c r="H115" s="6">
        <v>0</v>
      </c>
      <c r="I115" s="6">
        <v>0</v>
      </c>
      <c r="J115" s="6">
        <v>0</v>
      </c>
      <c r="K115" s="6">
        <f t="shared" si="12"/>
        <v>49773</v>
      </c>
      <c r="L115" s="6">
        <f t="shared" si="13"/>
        <v>49773</v>
      </c>
      <c r="M115" s="6">
        <f t="shared" si="14"/>
        <v>0</v>
      </c>
      <c r="N115" s="6">
        <f t="shared" si="15"/>
        <v>49773</v>
      </c>
      <c r="O115" s="6">
        <f t="shared" si="16"/>
        <v>49773</v>
      </c>
      <c r="P115" s="6">
        <f t="shared" si="17"/>
        <v>0</v>
      </c>
    </row>
    <row r="116" spans="1:16" ht="25.5">
      <c r="A116" s="4" t="s">
        <v>92</v>
      </c>
      <c r="B116" s="5" t="s">
        <v>93</v>
      </c>
      <c r="C116" s="6">
        <v>0</v>
      </c>
      <c r="D116" s="6">
        <v>14547</v>
      </c>
      <c r="E116" s="6">
        <v>14547</v>
      </c>
      <c r="F116" s="6">
        <v>0</v>
      </c>
      <c r="G116" s="6">
        <v>0</v>
      </c>
      <c r="H116" s="6">
        <v>0</v>
      </c>
      <c r="I116" s="6">
        <v>0</v>
      </c>
      <c r="J116" s="6">
        <v>0</v>
      </c>
      <c r="K116" s="6">
        <f t="shared" si="12"/>
        <v>14547</v>
      </c>
      <c r="L116" s="6">
        <f t="shared" si="13"/>
        <v>14547</v>
      </c>
      <c r="M116" s="6">
        <f t="shared" si="14"/>
        <v>0</v>
      </c>
      <c r="N116" s="6">
        <f t="shared" si="15"/>
        <v>14547</v>
      </c>
      <c r="O116" s="6">
        <f t="shared" si="16"/>
        <v>14547</v>
      </c>
      <c r="P116" s="6">
        <f t="shared" si="17"/>
        <v>0</v>
      </c>
    </row>
    <row r="117" spans="1:16" ht="12.75">
      <c r="A117" s="4" t="s">
        <v>94</v>
      </c>
      <c r="B117" s="5" t="s">
        <v>95</v>
      </c>
      <c r="C117" s="6">
        <v>0</v>
      </c>
      <c r="D117" s="6">
        <v>41000</v>
      </c>
      <c r="E117" s="6">
        <v>41000</v>
      </c>
      <c r="F117" s="6">
        <v>0</v>
      </c>
      <c r="G117" s="6">
        <v>0</v>
      </c>
      <c r="H117" s="6">
        <v>0</v>
      </c>
      <c r="I117" s="6">
        <v>0</v>
      </c>
      <c r="J117" s="6">
        <v>0</v>
      </c>
      <c r="K117" s="6">
        <f t="shared" si="12"/>
        <v>41000</v>
      </c>
      <c r="L117" s="6">
        <f t="shared" si="13"/>
        <v>41000</v>
      </c>
      <c r="M117" s="6">
        <f t="shared" si="14"/>
        <v>0</v>
      </c>
      <c r="N117" s="6">
        <f t="shared" si="15"/>
        <v>41000</v>
      </c>
      <c r="O117" s="6">
        <f t="shared" si="16"/>
        <v>41000</v>
      </c>
      <c r="P117" s="6">
        <f t="shared" si="17"/>
        <v>0</v>
      </c>
    </row>
    <row r="118" spans="1:16" ht="12.75">
      <c r="A118" s="4" t="s">
        <v>96</v>
      </c>
      <c r="B118" s="5" t="s">
        <v>97</v>
      </c>
      <c r="C118" s="6">
        <v>10000</v>
      </c>
      <c r="D118" s="6">
        <v>0</v>
      </c>
      <c r="E118" s="6">
        <v>0</v>
      </c>
      <c r="F118" s="6">
        <v>0</v>
      </c>
      <c r="G118" s="6">
        <v>0</v>
      </c>
      <c r="H118" s="6">
        <v>0</v>
      </c>
      <c r="I118" s="6">
        <v>0</v>
      </c>
      <c r="J118" s="6">
        <v>0</v>
      </c>
      <c r="K118" s="6">
        <f t="shared" si="12"/>
        <v>0</v>
      </c>
      <c r="L118" s="6">
        <f t="shared" si="13"/>
        <v>0</v>
      </c>
      <c r="M118" s="6">
        <f t="shared" si="14"/>
        <v>0</v>
      </c>
      <c r="N118" s="6">
        <f t="shared" si="15"/>
        <v>0</v>
      </c>
      <c r="O118" s="6">
        <f t="shared" si="16"/>
        <v>0</v>
      </c>
      <c r="P118" s="6">
        <f t="shared" si="17"/>
        <v>0</v>
      </c>
    </row>
    <row r="119" spans="1:16" ht="12.75">
      <c r="A119" s="10" t="s">
        <v>98</v>
      </c>
      <c r="B119" s="11" t="s">
        <v>99</v>
      </c>
      <c r="C119" s="12">
        <v>2393800</v>
      </c>
      <c r="D119" s="12">
        <v>3097113</v>
      </c>
      <c r="E119" s="12">
        <v>3097113</v>
      </c>
      <c r="F119" s="12">
        <v>2136949.52</v>
      </c>
      <c r="G119" s="12">
        <v>0</v>
      </c>
      <c r="H119" s="12">
        <v>5741975.449999999</v>
      </c>
      <c r="I119" s="12">
        <v>37000</v>
      </c>
      <c r="J119" s="12">
        <v>0</v>
      </c>
      <c r="K119" s="12">
        <f t="shared" si="12"/>
        <v>960163.48</v>
      </c>
      <c r="L119" s="12">
        <f t="shared" si="13"/>
        <v>960163.48</v>
      </c>
      <c r="M119" s="12">
        <f t="shared" si="14"/>
        <v>68.99811275855934</v>
      </c>
      <c r="N119" s="12">
        <f t="shared" si="15"/>
        <v>-2644862.4499999993</v>
      </c>
      <c r="O119" s="12">
        <f t="shared" si="16"/>
        <v>-2644862.4499999993</v>
      </c>
      <c r="P119" s="12">
        <f t="shared" si="17"/>
        <v>185.3976735753587</v>
      </c>
    </row>
    <row r="120" spans="1:16" ht="12.75">
      <c r="A120" s="4" t="s">
        <v>100</v>
      </c>
      <c r="B120" s="5" t="s">
        <v>101</v>
      </c>
      <c r="C120" s="6">
        <v>2378800</v>
      </c>
      <c r="D120" s="6">
        <v>2471300</v>
      </c>
      <c r="E120" s="6">
        <v>2471300</v>
      </c>
      <c r="F120" s="6">
        <v>1581150</v>
      </c>
      <c r="G120" s="6">
        <v>0</v>
      </c>
      <c r="H120" s="6">
        <v>4193902.68</v>
      </c>
      <c r="I120" s="6">
        <v>0</v>
      </c>
      <c r="J120" s="6">
        <v>0</v>
      </c>
      <c r="K120" s="6">
        <f t="shared" si="12"/>
        <v>890150</v>
      </c>
      <c r="L120" s="6">
        <f t="shared" si="13"/>
        <v>890150</v>
      </c>
      <c r="M120" s="6">
        <f t="shared" si="14"/>
        <v>63.980496095172576</v>
      </c>
      <c r="N120" s="6">
        <f t="shared" si="15"/>
        <v>-1722602.6800000002</v>
      </c>
      <c r="O120" s="6">
        <f t="shared" si="16"/>
        <v>-1722602.6800000002</v>
      </c>
      <c r="P120" s="6">
        <f t="shared" si="17"/>
        <v>169.70431270990977</v>
      </c>
    </row>
    <row r="121" spans="1:16" ht="25.5">
      <c r="A121" s="4" t="s">
        <v>102</v>
      </c>
      <c r="B121" s="5" t="s">
        <v>103</v>
      </c>
      <c r="C121" s="6">
        <v>15000</v>
      </c>
      <c r="D121" s="6">
        <v>625813</v>
      </c>
      <c r="E121" s="6">
        <v>625813</v>
      </c>
      <c r="F121" s="6">
        <v>555799.52</v>
      </c>
      <c r="G121" s="6">
        <v>0</v>
      </c>
      <c r="H121" s="6">
        <v>1548072.77</v>
      </c>
      <c r="I121" s="6">
        <v>37000</v>
      </c>
      <c r="J121" s="6">
        <v>0</v>
      </c>
      <c r="K121" s="6">
        <f t="shared" si="12"/>
        <v>70013.47999999998</v>
      </c>
      <c r="L121" s="6">
        <f t="shared" si="13"/>
        <v>70013.47999999998</v>
      </c>
      <c r="M121" s="6">
        <f t="shared" si="14"/>
        <v>88.81239603523736</v>
      </c>
      <c r="N121" s="6">
        <f t="shared" si="15"/>
        <v>-922259.77</v>
      </c>
      <c r="O121" s="6">
        <f t="shared" si="16"/>
        <v>-922259.77</v>
      </c>
      <c r="P121" s="6">
        <f t="shared" si="17"/>
        <v>247.36986448028406</v>
      </c>
    </row>
    <row r="122" spans="1:16" ht="12.75">
      <c r="A122" s="10" t="s">
        <v>106</v>
      </c>
      <c r="B122" s="11" t="s">
        <v>107</v>
      </c>
      <c r="C122" s="12">
        <v>0</v>
      </c>
      <c r="D122" s="12">
        <v>23500</v>
      </c>
      <c r="E122" s="12">
        <v>23500</v>
      </c>
      <c r="F122" s="12">
        <v>3500</v>
      </c>
      <c r="G122" s="12">
        <v>0</v>
      </c>
      <c r="H122" s="12">
        <v>97507.09</v>
      </c>
      <c r="I122" s="12">
        <v>0</v>
      </c>
      <c r="J122" s="12">
        <v>0</v>
      </c>
      <c r="K122" s="12">
        <f t="shared" si="12"/>
        <v>20000</v>
      </c>
      <c r="L122" s="12">
        <f t="shared" si="13"/>
        <v>20000</v>
      </c>
      <c r="M122" s="12">
        <f t="shared" si="14"/>
        <v>14.893617021276595</v>
      </c>
      <c r="N122" s="12">
        <f t="shared" si="15"/>
        <v>-74007.09</v>
      </c>
      <c r="O122" s="12">
        <f t="shared" si="16"/>
        <v>-74007.09</v>
      </c>
      <c r="P122" s="12">
        <f t="shared" si="17"/>
        <v>414.9237872340425</v>
      </c>
    </row>
    <row r="123" spans="1:16" ht="12.75">
      <c r="A123" s="4" t="s">
        <v>301</v>
      </c>
      <c r="B123" s="5" t="s">
        <v>302</v>
      </c>
      <c r="C123" s="6">
        <v>0</v>
      </c>
      <c r="D123" s="6">
        <v>0</v>
      </c>
      <c r="E123" s="6">
        <v>0</v>
      </c>
      <c r="F123" s="6">
        <v>0</v>
      </c>
      <c r="G123" s="6">
        <v>0</v>
      </c>
      <c r="H123" s="6">
        <v>86691.3</v>
      </c>
      <c r="I123" s="6">
        <v>0</v>
      </c>
      <c r="J123" s="6">
        <v>0</v>
      </c>
      <c r="K123" s="6">
        <f t="shared" si="12"/>
        <v>0</v>
      </c>
      <c r="L123" s="6">
        <f t="shared" si="13"/>
        <v>0</v>
      </c>
      <c r="M123" s="6">
        <f t="shared" si="14"/>
        <v>0</v>
      </c>
      <c r="N123" s="6">
        <f t="shared" si="15"/>
        <v>-86691.3</v>
      </c>
      <c r="O123" s="6">
        <f t="shared" si="16"/>
        <v>-86691.3</v>
      </c>
      <c r="P123" s="6">
        <f t="shared" si="17"/>
        <v>0</v>
      </c>
    </row>
    <row r="124" spans="1:16" ht="25.5">
      <c r="A124" s="4" t="s">
        <v>162</v>
      </c>
      <c r="B124" s="5" t="s">
        <v>163</v>
      </c>
      <c r="C124" s="6">
        <v>0</v>
      </c>
      <c r="D124" s="6">
        <v>23500</v>
      </c>
      <c r="E124" s="6">
        <v>23500</v>
      </c>
      <c r="F124" s="6">
        <v>3500</v>
      </c>
      <c r="G124" s="6">
        <v>0</v>
      </c>
      <c r="H124" s="6">
        <v>10815.79</v>
      </c>
      <c r="I124" s="6">
        <v>0</v>
      </c>
      <c r="J124" s="6">
        <v>0</v>
      </c>
      <c r="K124" s="6">
        <f t="shared" si="12"/>
        <v>20000</v>
      </c>
      <c r="L124" s="6">
        <f t="shared" si="13"/>
        <v>20000</v>
      </c>
      <c r="M124" s="6">
        <f t="shared" si="14"/>
        <v>14.893617021276595</v>
      </c>
      <c r="N124" s="6">
        <f t="shared" si="15"/>
        <v>12684.21</v>
      </c>
      <c r="O124" s="6">
        <f t="shared" si="16"/>
        <v>12684.21</v>
      </c>
      <c r="P124" s="6">
        <f t="shared" si="17"/>
        <v>46.02463829787234</v>
      </c>
    </row>
    <row r="125" spans="1:16" ht="12.75">
      <c r="A125" s="10" t="s">
        <v>253</v>
      </c>
      <c r="B125" s="11" t="s">
        <v>254</v>
      </c>
      <c r="C125" s="12">
        <v>821000</v>
      </c>
      <c r="D125" s="12">
        <v>2223000.55</v>
      </c>
      <c r="E125" s="12">
        <v>2223000.55</v>
      </c>
      <c r="F125" s="12">
        <v>1387535.53</v>
      </c>
      <c r="G125" s="12">
        <v>0</v>
      </c>
      <c r="H125" s="12">
        <v>1367419.53</v>
      </c>
      <c r="I125" s="12">
        <v>20116</v>
      </c>
      <c r="J125" s="12">
        <v>0</v>
      </c>
      <c r="K125" s="12">
        <f t="shared" si="12"/>
        <v>835465.0199999998</v>
      </c>
      <c r="L125" s="12">
        <f t="shared" si="13"/>
        <v>835465.0199999998</v>
      </c>
      <c r="M125" s="12">
        <f t="shared" si="14"/>
        <v>62.41723736865473</v>
      </c>
      <c r="N125" s="12">
        <f t="shared" si="15"/>
        <v>855581.0199999998</v>
      </c>
      <c r="O125" s="12">
        <f t="shared" si="16"/>
        <v>855581.0199999998</v>
      </c>
      <c r="P125" s="12">
        <f t="shared" si="17"/>
        <v>61.51233430868922</v>
      </c>
    </row>
    <row r="126" spans="1:16" ht="25.5">
      <c r="A126" s="4" t="s">
        <v>318</v>
      </c>
      <c r="B126" s="5" t="s">
        <v>319</v>
      </c>
      <c r="C126" s="6">
        <v>0</v>
      </c>
      <c r="D126" s="6">
        <v>1029647</v>
      </c>
      <c r="E126" s="6">
        <v>1029647</v>
      </c>
      <c r="F126" s="6">
        <v>453834.12</v>
      </c>
      <c r="G126" s="6">
        <v>0</v>
      </c>
      <c r="H126" s="6">
        <v>453834.12</v>
      </c>
      <c r="I126" s="6">
        <v>0</v>
      </c>
      <c r="J126" s="6">
        <v>0</v>
      </c>
      <c r="K126" s="6">
        <f t="shared" si="12"/>
        <v>575812.88</v>
      </c>
      <c r="L126" s="6">
        <f t="shared" si="13"/>
        <v>575812.88</v>
      </c>
      <c r="M126" s="6">
        <f t="shared" si="14"/>
        <v>44.07667093673851</v>
      </c>
      <c r="N126" s="6">
        <f t="shared" si="15"/>
        <v>575812.88</v>
      </c>
      <c r="O126" s="6">
        <f t="shared" si="16"/>
        <v>575812.88</v>
      </c>
      <c r="P126" s="6">
        <f t="shared" si="17"/>
        <v>44.07667093673851</v>
      </c>
    </row>
    <row r="127" spans="1:16" ht="12.75">
      <c r="A127" s="4" t="s">
        <v>255</v>
      </c>
      <c r="B127" s="5" t="s">
        <v>256</v>
      </c>
      <c r="C127" s="6">
        <v>821000</v>
      </c>
      <c r="D127" s="6">
        <v>1193353.55</v>
      </c>
      <c r="E127" s="6">
        <v>1193353.55</v>
      </c>
      <c r="F127" s="6">
        <v>933701.41</v>
      </c>
      <c r="G127" s="6">
        <v>0</v>
      </c>
      <c r="H127" s="6">
        <v>913585.41</v>
      </c>
      <c r="I127" s="6">
        <v>20116</v>
      </c>
      <c r="J127" s="6">
        <v>0</v>
      </c>
      <c r="K127" s="6">
        <f t="shared" si="12"/>
        <v>259652.14</v>
      </c>
      <c r="L127" s="6">
        <f t="shared" si="13"/>
        <v>259652.14</v>
      </c>
      <c r="M127" s="6">
        <f t="shared" si="14"/>
        <v>78.24180939504475</v>
      </c>
      <c r="N127" s="6">
        <f t="shared" si="15"/>
        <v>279768.14</v>
      </c>
      <c r="O127" s="6">
        <f t="shared" si="16"/>
        <v>279768.14</v>
      </c>
      <c r="P127" s="6">
        <f t="shared" si="17"/>
        <v>76.55613962852837</v>
      </c>
    </row>
    <row r="128" spans="1:16" ht="12.75">
      <c r="A128" s="10" t="s">
        <v>172</v>
      </c>
      <c r="B128" s="11" t="s">
        <v>173</v>
      </c>
      <c r="C128" s="12">
        <v>2179284</v>
      </c>
      <c r="D128" s="12">
        <v>6739375</v>
      </c>
      <c r="E128" s="12">
        <v>6739375</v>
      </c>
      <c r="F128" s="12">
        <v>4834950.72</v>
      </c>
      <c r="G128" s="12">
        <v>0</v>
      </c>
      <c r="H128" s="12">
        <v>4328158.39</v>
      </c>
      <c r="I128" s="12">
        <v>901881.98</v>
      </c>
      <c r="J128" s="12">
        <v>4358.2</v>
      </c>
      <c r="K128" s="12">
        <f t="shared" si="12"/>
        <v>1904424.2800000003</v>
      </c>
      <c r="L128" s="12">
        <f t="shared" si="13"/>
        <v>1904424.2800000003</v>
      </c>
      <c r="M128" s="12">
        <f t="shared" si="14"/>
        <v>71.74182650468329</v>
      </c>
      <c r="N128" s="12">
        <f t="shared" si="15"/>
        <v>2411216.6100000003</v>
      </c>
      <c r="O128" s="12">
        <f t="shared" si="16"/>
        <v>2411216.6100000003</v>
      </c>
      <c r="P128" s="12">
        <f t="shared" si="17"/>
        <v>64.22195515162755</v>
      </c>
    </row>
    <row r="129" spans="1:16" ht="12.75">
      <c r="A129" s="4" t="s">
        <v>174</v>
      </c>
      <c r="B129" s="5" t="s">
        <v>175</v>
      </c>
      <c r="C129" s="6">
        <v>283500</v>
      </c>
      <c r="D129" s="6">
        <v>1061616</v>
      </c>
      <c r="E129" s="6">
        <v>1061616</v>
      </c>
      <c r="F129" s="6">
        <v>1021034.48</v>
      </c>
      <c r="G129" s="6">
        <v>0</v>
      </c>
      <c r="H129" s="6">
        <v>295794.46</v>
      </c>
      <c r="I129" s="6">
        <v>750605.82</v>
      </c>
      <c r="J129" s="6">
        <v>0</v>
      </c>
      <c r="K129" s="6">
        <f t="shared" si="12"/>
        <v>40581.52000000002</v>
      </c>
      <c r="L129" s="6">
        <f t="shared" si="13"/>
        <v>40581.52000000002</v>
      </c>
      <c r="M129" s="6">
        <f t="shared" si="14"/>
        <v>96.17738240569095</v>
      </c>
      <c r="N129" s="6">
        <f t="shared" si="15"/>
        <v>765821.54</v>
      </c>
      <c r="O129" s="6">
        <f t="shared" si="16"/>
        <v>765821.54</v>
      </c>
      <c r="P129" s="6">
        <f t="shared" si="17"/>
        <v>27.862660321622883</v>
      </c>
    </row>
    <row r="130" spans="1:16" ht="12.75">
      <c r="A130" s="4" t="s">
        <v>176</v>
      </c>
      <c r="B130" s="5" t="s">
        <v>177</v>
      </c>
      <c r="C130" s="6">
        <v>13000</v>
      </c>
      <c r="D130" s="6">
        <v>13000</v>
      </c>
      <c r="E130" s="6">
        <v>13000</v>
      </c>
      <c r="F130" s="6">
        <v>10000</v>
      </c>
      <c r="G130" s="6">
        <v>0</v>
      </c>
      <c r="H130" s="6">
        <v>14488</v>
      </c>
      <c r="I130" s="6">
        <v>27</v>
      </c>
      <c r="J130" s="6">
        <v>0</v>
      </c>
      <c r="K130" s="6">
        <f t="shared" si="12"/>
        <v>3000</v>
      </c>
      <c r="L130" s="6">
        <f t="shared" si="13"/>
        <v>3000</v>
      </c>
      <c r="M130" s="6">
        <f t="shared" si="14"/>
        <v>76.92307692307693</v>
      </c>
      <c r="N130" s="6">
        <f t="shared" si="15"/>
        <v>-1488</v>
      </c>
      <c r="O130" s="6">
        <f t="shared" si="16"/>
        <v>-1488</v>
      </c>
      <c r="P130" s="6">
        <f t="shared" si="17"/>
        <v>111.44615384615383</v>
      </c>
    </row>
    <row r="131" spans="1:16" ht="25.5">
      <c r="A131" s="4" t="s">
        <v>178</v>
      </c>
      <c r="B131" s="5" t="s">
        <v>179</v>
      </c>
      <c r="C131" s="6">
        <v>1608284</v>
      </c>
      <c r="D131" s="6">
        <v>5219751</v>
      </c>
      <c r="E131" s="6">
        <v>5219751</v>
      </c>
      <c r="F131" s="6">
        <v>3579584.4</v>
      </c>
      <c r="G131" s="6">
        <v>0</v>
      </c>
      <c r="H131" s="6">
        <v>3571091.46</v>
      </c>
      <c r="I131" s="6">
        <v>127849.88</v>
      </c>
      <c r="J131" s="6">
        <v>4358.2</v>
      </c>
      <c r="K131" s="6">
        <f t="shared" si="12"/>
        <v>1640166.6</v>
      </c>
      <c r="L131" s="6">
        <f t="shared" si="13"/>
        <v>1640166.6</v>
      </c>
      <c r="M131" s="6">
        <f t="shared" si="14"/>
        <v>68.57768502750419</v>
      </c>
      <c r="N131" s="6">
        <f t="shared" si="15"/>
        <v>1648659.54</v>
      </c>
      <c r="O131" s="6">
        <f t="shared" si="16"/>
        <v>1648659.54</v>
      </c>
      <c r="P131" s="6">
        <f t="shared" si="17"/>
        <v>68.41497726615695</v>
      </c>
    </row>
    <row r="132" spans="1:16" ht="12.75">
      <c r="A132" s="4" t="s">
        <v>180</v>
      </c>
      <c r="B132" s="5" t="s">
        <v>181</v>
      </c>
      <c r="C132" s="6">
        <v>264500</v>
      </c>
      <c r="D132" s="6">
        <v>435008</v>
      </c>
      <c r="E132" s="6">
        <v>435008</v>
      </c>
      <c r="F132" s="6">
        <v>214331.84</v>
      </c>
      <c r="G132" s="6">
        <v>0</v>
      </c>
      <c r="H132" s="6">
        <v>436784.47</v>
      </c>
      <c r="I132" s="6">
        <v>23399.28</v>
      </c>
      <c r="J132" s="6">
        <v>0</v>
      </c>
      <c r="K132" s="6">
        <f t="shared" si="12"/>
        <v>220676.16</v>
      </c>
      <c r="L132" s="6">
        <f t="shared" si="13"/>
        <v>220676.16</v>
      </c>
      <c r="M132" s="6">
        <f t="shared" si="14"/>
        <v>49.270781227011916</v>
      </c>
      <c r="N132" s="6">
        <f t="shared" si="15"/>
        <v>-1776.469999999972</v>
      </c>
      <c r="O132" s="6">
        <f t="shared" si="16"/>
        <v>-1776.469999999972</v>
      </c>
      <c r="P132" s="6">
        <f t="shared" si="17"/>
        <v>100.40837639767544</v>
      </c>
    </row>
    <row r="133" spans="1:16" ht="12.75">
      <c r="A133" s="4" t="s">
        <v>182</v>
      </c>
      <c r="B133" s="5" t="s">
        <v>183</v>
      </c>
      <c r="C133" s="6">
        <v>10000</v>
      </c>
      <c r="D133" s="6">
        <v>10000</v>
      </c>
      <c r="E133" s="6">
        <v>10000</v>
      </c>
      <c r="F133" s="6">
        <v>10000</v>
      </c>
      <c r="G133" s="6">
        <v>0</v>
      </c>
      <c r="H133" s="6">
        <v>10000</v>
      </c>
      <c r="I133" s="6">
        <v>0</v>
      </c>
      <c r="J133" s="6">
        <v>0</v>
      </c>
      <c r="K133" s="6">
        <f t="shared" si="12"/>
        <v>0</v>
      </c>
      <c r="L133" s="6">
        <f t="shared" si="13"/>
        <v>0</v>
      </c>
      <c r="M133" s="6">
        <f t="shared" si="14"/>
        <v>100</v>
      </c>
      <c r="N133" s="6">
        <f t="shared" si="15"/>
        <v>0</v>
      </c>
      <c r="O133" s="6">
        <f t="shared" si="16"/>
        <v>0</v>
      </c>
      <c r="P133" s="6">
        <f t="shared" si="17"/>
        <v>100</v>
      </c>
    </row>
    <row r="134" spans="1:16" ht="12.75">
      <c r="A134" s="10" t="s">
        <v>188</v>
      </c>
      <c r="B134" s="11" t="s">
        <v>189</v>
      </c>
      <c r="C134" s="12">
        <v>0</v>
      </c>
      <c r="D134" s="12">
        <v>0</v>
      </c>
      <c r="E134" s="12">
        <v>0</v>
      </c>
      <c r="F134" s="12">
        <v>0</v>
      </c>
      <c r="G134" s="12">
        <v>0</v>
      </c>
      <c r="H134" s="12">
        <v>946</v>
      </c>
      <c r="I134" s="12">
        <v>0</v>
      </c>
      <c r="J134" s="12">
        <v>0</v>
      </c>
      <c r="K134" s="12">
        <f t="shared" si="12"/>
        <v>0</v>
      </c>
      <c r="L134" s="12">
        <f t="shared" si="13"/>
        <v>0</v>
      </c>
      <c r="M134" s="12">
        <f t="shared" si="14"/>
        <v>0</v>
      </c>
      <c r="N134" s="12">
        <f t="shared" si="15"/>
        <v>-946</v>
      </c>
      <c r="O134" s="12">
        <f t="shared" si="16"/>
        <v>-946</v>
      </c>
      <c r="P134" s="12">
        <f t="shared" si="17"/>
        <v>0</v>
      </c>
    </row>
    <row r="135" spans="1:16" ht="25.5">
      <c r="A135" s="4" t="s">
        <v>194</v>
      </c>
      <c r="B135" s="5" t="s">
        <v>195</v>
      </c>
      <c r="C135" s="6">
        <v>0</v>
      </c>
      <c r="D135" s="6">
        <v>0</v>
      </c>
      <c r="E135" s="6">
        <v>0</v>
      </c>
      <c r="F135" s="6">
        <v>0</v>
      </c>
      <c r="G135" s="6">
        <v>0</v>
      </c>
      <c r="H135" s="6">
        <v>946</v>
      </c>
      <c r="I135" s="6">
        <v>0</v>
      </c>
      <c r="J135" s="6">
        <v>0</v>
      </c>
      <c r="K135" s="6">
        <f t="shared" si="12"/>
        <v>0</v>
      </c>
      <c r="L135" s="6">
        <f t="shared" si="13"/>
        <v>0</v>
      </c>
      <c r="M135" s="6">
        <f t="shared" si="14"/>
        <v>0</v>
      </c>
      <c r="N135" s="6">
        <f t="shared" si="15"/>
        <v>-946</v>
      </c>
      <c r="O135" s="6">
        <f t="shared" si="16"/>
        <v>-946</v>
      </c>
      <c r="P135" s="6">
        <f t="shared" si="17"/>
        <v>0</v>
      </c>
    </row>
    <row r="136" spans="1:16" ht="12.75">
      <c r="A136" s="10" t="s">
        <v>262</v>
      </c>
      <c r="B136" s="11" t="s">
        <v>263</v>
      </c>
      <c r="C136" s="12">
        <v>4958245</v>
      </c>
      <c r="D136" s="12">
        <v>51951012.55</v>
      </c>
      <c r="E136" s="12">
        <v>51951012.55</v>
      </c>
      <c r="F136" s="12">
        <v>33582738.98</v>
      </c>
      <c r="G136" s="12">
        <v>2900400</v>
      </c>
      <c r="H136" s="12">
        <v>28148459.85</v>
      </c>
      <c r="I136" s="12">
        <v>5778279.13</v>
      </c>
      <c r="J136" s="12">
        <v>247025.06</v>
      </c>
      <c r="K136" s="12">
        <f t="shared" si="12"/>
        <v>18368273.57</v>
      </c>
      <c r="L136" s="12">
        <f t="shared" si="13"/>
        <v>18368273.57</v>
      </c>
      <c r="M136" s="12">
        <f t="shared" si="14"/>
        <v>64.64308842426979</v>
      </c>
      <c r="N136" s="12">
        <f t="shared" si="15"/>
        <v>23802552.699999996</v>
      </c>
      <c r="O136" s="12">
        <f t="shared" si="16"/>
        <v>23802552.699999996</v>
      </c>
      <c r="P136" s="12">
        <f t="shared" si="17"/>
        <v>54.182697253318516</v>
      </c>
    </row>
    <row r="137" spans="1:16" ht="12.75">
      <c r="A137" s="4" t="s">
        <v>264</v>
      </c>
      <c r="B137" s="5" t="s">
        <v>265</v>
      </c>
      <c r="C137" s="6">
        <v>3981245</v>
      </c>
      <c r="D137" s="6">
        <v>20633491.55</v>
      </c>
      <c r="E137" s="6">
        <v>20633491.55</v>
      </c>
      <c r="F137" s="6">
        <v>14414784.589999998</v>
      </c>
      <c r="G137" s="6">
        <v>0</v>
      </c>
      <c r="H137" s="6">
        <v>14195249.849999998</v>
      </c>
      <c r="I137" s="6">
        <v>563534.74</v>
      </c>
      <c r="J137" s="6">
        <v>247025.06</v>
      </c>
      <c r="K137" s="6">
        <f t="shared" si="12"/>
        <v>6218706.960000003</v>
      </c>
      <c r="L137" s="6">
        <f t="shared" si="13"/>
        <v>6218706.960000003</v>
      </c>
      <c r="M137" s="6">
        <f t="shared" si="14"/>
        <v>69.86110205860916</v>
      </c>
      <c r="N137" s="6">
        <f t="shared" si="15"/>
        <v>6438241.700000003</v>
      </c>
      <c r="O137" s="6">
        <f t="shared" si="16"/>
        <v>6438241.700000003</v>
      </c>
      <c r="P137" s="6">
        <f t="shared" si="17"/>
        <v>68.7971292478611</v>
      </c>
    </row>
    <row r="138" spans="1:16" ht="25.5">
      <c r="A138" s="4" t="s">
        <v>361</v>
      </c>
      <c r="B138" s="5" t="s">
        <v>362</v>
      </c>
      <c r="C138" s="6">
        <v>0</v>
      </c>
      <c r="D138" s="6">
        <v>839000</v>
      </c>
      <c r="E138" s="6">
        <v>839000</v>
      </c>
      <c r="F138" s="6">
        <v>839000</v>
      </c>
      <c r="G138" s="6">
        <v>0</v>
      </c>
      <c r="H138" s="6">
        <v>0</v>
      </c>
      <c r="I138" s="6">
        <v>839000</v>
      </c>
      <c r="J138" s="6">
        <v>0</v>
      </c>
      <c r="K138" s="6">
        <f t="shared" si="12"/>
        <v>0</v>
      </c>
      <c r="L138" s="6">
        <f t="shared" si="13"/>
        <v>0</v>
      </c>
      <c r="M138" s="6">
        <f t="shared" si="14"/>
        <v>100</v>
      </c>
      <c r="N138" s="6">
        <f t="shared" si="15"/>
        <v>839000</v>
      </c>
      <c r="O138" s="6">
        <f t="shared" si="16"/>
        <v>839000</v>
      </c>
      <c r="P138" s="6">
        <f t="shared" si="17"/>
        <v>0</v>
      </c>
    </row>
    <row r="139" spans="1:16" ht="12.75">
      <c r="A139" s="4" t="s">
        <v>352</v>
      </c>
      <c r="B139" s="5" t="s">
        <v>353</v>
      </c>
      <c r="C139" s="6">
        <v>0</v>
      </c>
      <c r="D139" s="6">
        <v>27833683</v>
      </c>
      <c r="E139" s="6">
        <v>27833683</v>
      </c>
      <c r="F139" s="6">
        <v>16685670.120000003</v>
      </c>
      <c r="G139" s="6">
        <v>2900400</v>
      </c>
      <c r="H139" s="6">
        <v>12326095.240000002</v>
      </c>
      <c r="I139" s="6">
        <v>4359574.88</v>
      </c>
      <c r="J139" s="6">
        <v>0</v>
      </c>
      <c r="K139" s="6">
        <f t="shared" si="12"/>
        <v>11148012.879999997</v>
      </c>
      <c r="L139" s="6">
        <f t="shared" si="13"/>
        <v>11148012.879999997</v>
      </c>
      <c r="M139" s="6">
        <f t="shared" si="14"/>
        <v>59.947762284998376</v>
      </c>
      <c r="N139" s="6">
        <f t="shared" si="15"/>
        <v>15507587.759999998</v>
      </c>
      <c r="O139" s="6">
        <f t="shared" si="16"/>
        <v>15507587.759999998</v>
      </c>
      <c r="P139" s="6">
        <f t="shared" si="17"/>
        <v>44.284815775188655</v>
      </c>
    </row>
    <row r="140" spans="1:16" ht="25.5">
      <c r="A140" s="4" t="s">
        <v>266</v>
      </c>
      <c r="B140" s="5" t="s">
        <v>267</v>
      </c>
      <c r="C140" s="6">
        <v>977000</v>
      </c>
      <c r="D140" s="6">
        <v>2644838</v>
      </c>
      <c r="E140" s="6">
        <v>2644838</v>
      </c>
      <c r="F140" s="6">
        <v>1643284.27</v>
      </c>
      <c r="G140" s="6">
        <v>0</v>
      </c>
      <c r="H140" s="6">
        <v>1627114.76</v>
      </c>
      <c r="I140" s="6">
        <v>16169.51</v>
      </c>
      <c r="J140" s="6">
        <v>0</v>
      </c>
      <c r="K140" s="6">
        <f t="shared" si="12"/>
        <v>1001553.73</v>
      </c>
      <c r="L140" s="6">
        <f t="shared" si="13"/>
        <v>1001553.73</v>
      </c>
      <c r="M140" s="6">
        <f t="shared" si="14"/>
        <v>62.13175513963426</v>
      </c>
      <c r="N140" s="6">
        <f t="shared" si="15"/>
        <v>1017723.24</v>
      </c>
      <c r="O140" s="6">
        <f t="shared" si="16"/>
        <v>1017723.24</v>
      </c>
      <c r="P140" s="6">
        <f t="shared" si="17"/>
        <v>61.520394065723494</v>
      </c>
    </row>
    <row r="141" spans="1:16" ht="25.5">
      <c r="A141" s="10" t="s">
        <v>201</v>
      </c>
      <c r="B141" s="11" t="s">
        <v>202</v>
      </c>
      <c r="C141" s="12">
        <v>150000</v>
      </c>
      <c r="D141" s="12">
        <v>341459</v>
      </c>
      <c r="E141" s="12">
        <v>341459</v>
      </c>
      <c r="F141" s="12">
        <v>125142.18</v>
      </c>
      <c r="G141" s="12">
        <v>0</v>
      </c>
      <c r="H141" s="12">
        <v>125142.18</v>
      </c>
      <c r="I141" s="12">
        <v>0</v>
      </c>
      <c r="J141" s="12">
        <v>0</v>
      </c>
      <c r="K141" s="12">
        <f t="shared" si="12"/>
        <v>216316.82</v>
      </c>
      <c r="L141" s="12">
        <f t="shared" si="13"/>
        <v>216316.82</v>
      </c>
      <c r="M141" s="12">
        <f t="shared" si="14"/>
        <v>36.649255108226754</v>
      </c>
      <c r="N141" s="12">
        <f t="shared" si="15"/>
        <v>216316.82</v>
      </c>
      <c r="O141" s="12">
        <f t="shared" si="16"/>
        <v>216316.82</v>
      </c>
      <c r="P141" s="12">
        <f t="shared" si="17"/>
        <v>36.649255108226754</v>
      </c>
    </row>
    <row r="142" spans="1:16" ht="12.75">
      <c r="A142" s="4" t="s">
        <v>268</v>
      </c>
      <c r="B142" s="5" t="s">
        <v>269</v>
      </c>
      <c r="C142" s="6">
        <v>120000</v>
      </c>
      <c r="D142" s="6">
        <v>311459</v>
      </c>
      <c r="E142" s="6">
        <v>311459</v>
      </c>
      <c r="F142" s="6">
        <v>125142.18</v>
      </c>
      <c r="G142" s="6">
        <v>0</v>
      </c>
      <c r="H142" s="6">
        <v>125142.18</v>
      </c>
      <c r="I142" s="6">
        <v>0</v>
      </c>
      <c r="J142" s="6">
        <v>0</v>
      </c>
      <c r="K142" s="6">
        <f t="shared" si="12"/>
        <v>186316.82</v>
      </c>
      <c r="L142" s="6">
        <f t="shared" si="13"/>
        <v>186316.82</v>
      </c>
      <c r="M142" s="6">
        <f t="shared" si="14"/>
        <v>40.17934302749318</v>
      </c>
      <c r="N142" s="6">
        <f t="shared" si="15"/>
        <v>186316.82</v>
      </c>
      <c r="O142" s="6">
        <f t="shared" si="16"/>
        <v>186316.82</v>
      </c>
      <c r="P142" s="6">
        <f t="shared" si="17"/>
        <v>40.17934302749318</v>
      </c>
    </row>
    <row r="143" spans="1:16" ht="25.5">
      <c r="A143" s="4" t="s">
        <v>216</v>
      </c>
      <c r="B143" s="5" t="s">
        <v>217</v>
      </c>
      <c r="C143" s="6">
        <v>30000</v>
      </c>
      <c r="D143" s="6">
        <v>30000</v>
      </c>
      <c r="E143" s="6">
        <v>30000</v>
      </c>
      <c r="F143" s="6">
        <v>0</v>
      </c>
      <c r="G143" s="6">
        <v>0</v>
      </c>
      <c r="H143" s="6">
        <v>0</v>
      </c>
      <c r="I143" s="6">
        <v>0</v>
      </c>
      <c r="J143" s="6">
        <v>0</v>
      </c>
      <c r="K143" s="6">
        <f t="shared" si="12"/>
        <v>30000</v>
      </c>
      <c r="L143" s="6">
        <f t="shared" si="13"/>
        <v>30000</v>
      </c>
      <c r="M143" s="6">
        <f t="shared" si="14"/>
        <v>0</v>
      </c>
      <c r="N143" s="6">
        <f t="shared" si="15"/>
        <v>30000</v>
      </c>
      <c r="O143" s="6">
        <f t="shared" si="16"/>
        <v>30000</v>
      </c>
      <c r="P143" s="6">
        <f t="shared" si="17"/>
        <v>0</v>
      </c>
    </row>
    <row r="144" spans="1:16" ht="25.5">
      <c r="A144" s="10" t="s">
        <v>203</v>
      </c>
      <c r="B144" s="11" t="s">
        <v>204</v>
      </c>
      <c r="C144" s="12">
        <v>2608000</v>
      </c>
      <c r="D144" s="12">
        <v>28369247</v>
      </c>
      <c r="E144" s="12">
        <v>28369247</v>
      </c>
      <c r="F144" s="12">
        <v>24745348.92</v>
      </c>
      <c r="G144" s="12">
        <v>0</v>
      </c>
      <c r="H144" s="12">
        <v>24745348.92</v>
      </c>
      <c r="I144" s="12">
        <v>0</v>
      </c>
      <c r="J144" s="12">
        <v>0</v>
      </c>
      <c r="K144" s="12">
        <f t="shared" si="12"/>
        <v>3623898.079999998</v>
      </c>
      <c r="L144" s="12">
        <f t="shared" si="13"/>
        <v>3623898.079999998</v>
      </c>
      <c r="M144" s="12">
        <f t="shared" si="14"/>
        <v>87.22596310011332</v>
      </c>
      <c r="N144" s="12">
        <f t="shared" si="15"/>
        <v>3623898.079999998</v>
      </c>
      <c r="O144" s="12">
        <f t="shared" si="16"/>
        <v>3623898.079999998</v>
      </c>
      <c r="P144" s="12">
        <f t="shared" si="17"/>
        <v>87.22596310011332</v>
      </c>
    </row>
    <row r="145" spans="1:16" ht="38.25">
      <c r="A145" s="4" t="s">
        <v>258</v>
      </c>
      <c r="B145" s="5" t="s">
        <v>259</v>
      </c>
      <c r="C145" s="6">
        <v>2608000</v>
      </c>
      <c r="D145" s="6">
        <v>28369247</v>
      </c>
      <c r="E145" s="6">
        <v>28369247</v>
      </c>
      <c r="F145" s="6">
        <v>24745348.92</v>
      </c>
      <c r="G145" s="6">
        <v>0</v>
      </c>
      <c r="H145" s="6">
        <v>24745348.92</v>
      </c>
      <c r="I145" s="6">
        <v>0</v>
      </c>
      <c r="J145" s="6">
        <v>0</v>
      </c>
      <c r="K145" s="6">
        <f t="shared" si="12"/>
        <v>3623898.079999998</v>
      </c>
      <c r="L145" s="6">
        <f t="shared" si="13"/>
        <v>3623898.079999998</v>
      </c>
      <c r="M145" s="6">
        <f t="shared" si="14"/>
        <v>87.22596310011332</v>
      </c>
      <c r="N145" s="6">
        <f t="shared" si="15"/>
        <v>3623898.079999998</v>
      </c>
      <c r="O145" s="6">
        <f t="shared" si="16"/>
        <v>3623898.079999998</v>
      </c>
      <c r="P145" s="6">
        <f t="shared" si="17"/>
        <v>87.22596310011332</v>
      </c>
    </row>
    <row r="146" spans="1:16" ht="12.75">
      <c r="A146" s="10" t="s">
        <v>270</v>
      </c>
      <c r="B146" s="11" t="s">
        <v>271</v>
      </c>
      <c r="C146" s="12">
        <v>100000</v>
      </c>
      <c r="D146" s="12">
        <v>468808</v>
      </c>
      <c r="E146" s="12">
        <v>468808</v>
      </c>
      <c r="F146" s="12">
        <v>408807.15</v>
      </c>
      <c r="G146" s="12">
        <v>0</v>
      </c>
      <c r="H146" s="12">
        <v>408807.15</v>
      </c>
      <c r="I146" s="12">
        <v>0</v>
      </c>
      <c r="J146" s="12">
        <v>0</v>
      </c>
      <c r="K146" s="12">
        <f t="shared" si="12"/>
        <v>60000.84999999998</v>
      </c>
      <c r="L146" s="12">
        <f t="shared" si="13"/>
        <v>60000.84999999998</v>
      </c>
      <c r="M146" s="12">
        <f t="shared" si="14"/>
        <v>87.20140227982458</v>
      </c>
      <c r="N146" s="12">
        <f t="shared" si="15"/>
        <v>60000.84999999998</v>
      </c>
      <c r="O146" s="12">
        <f t="shared" si="16"/>
        <v>60000.84999999998</v>
      </c>
      <c r="P146" s="12">
        <f t="shared" si="17"/>
        <v>87.20140227982458</v>
      </c>
    </row>
    <row r="147" spans="1:16" ht="38.25">
      <c r="A147" s="4" t="s">
        <v>272</v>
      </c>
      <c r="B147" s="5" t="s">
        <v>273</v>
      </c>
      <c r="C147" s="6">
        <v>100000</v>
      </c>
      <c r="D147" s="6">
        <v>468808</v>
      </c>
      <c r="E147" s="6">
        <v>468808</v>
      </c>
      <c r="F147" s="6">
        <v>408807.15</v>
      </c>
      <c r="G147" s="6">
        <v>0</v>
      </c>
      <c r="H147" s="6">
        <v>408807.15</v>
      </c>
      <c r="I147" s="6">
        <v>0</v>
      </c>
      <c r="J147" s="6">
        <v>0</v>
      </c>
      <c r="K147" s="6">
        <f t="shared" si="12"/>
        <v>60000.84999999998</v>
      </c>
      <c r="L147" s="6">
        <f t="shared" si="13"/>
        <v>60000.84999999998</v>
      </c>
      <c r="M147" s="6">
        <f t="shared" si="14"/>
        <v>87.20140227982458</v>
      </c>
      <c r="N147" s="6">
        <f t="shared" si="15"/>
        <v>60000.84999999998</v>
      </c>
      <c r="O147" s="6">
        <f t="shared" si="16"/>
        <v>60000.84999999998</v>
      </c>
      <c r="P147" s="6">
        <f t="shared" si="17"/>
        <v>87.20140227982458</v>
      </c>
    </row>
    <row r="148" spans="1:16" ht="25.5">
      <c r="A148" s="10" t="s">
        <v>320</v>
      </c>
      <c r="B148" s="11" t="s">
        <v>321</v>
      </c>
      <c r="C148" s="12">
        <v>0</v>
      </c>
      <c r="D148" s="12">
        <v>300000</v>
      </c>
      <c r="E148" s="12">
        <v>300000</v>
      </c>
      <c r="F148" s="12">
        <v>299797.95</v>
      </c>
      <c r="G148" s="12">
        <v>0</v>
      </c>
      <c r="H148" s="12">
        <v>299797.95</v>
      </c>
      <c r="I148" s="12">
        <v>0</v>
      </c>
      <c r="J148" s="12">
        <v>0</v>
      </c>
      <c r="K148" s="12">
        <f t="shared" si="12"/>
        <v>202.04999999998836</v>
      </c>
      <c r="L148" s="12">
        <f t="shared" si="13"/>
        <v>202.04999999998836</v>
      </c>
      <c r="M148" s="12">
        <f t="shared" si="14"/>
        <v>99.93265</v>
      </c>
      <c r="N148" s="12">
        <f t="shared" si="15"/>
        <v>202.04999999998836</v>
      </c>
      <c r="O148" s="12">
        <f t="shared" si="16"/>
        <v>202.04999999998836</v>
      </c>
      <c r="P148" s="12">
        <f t="shared" si="17"/>
        <v>99.93265</v>
      </c>
    </row>
    <row r="149" spans="1:16" ht="12.75">
      <c r="A149" s="4" t="s">
        <v>322</v>
      </c>
      <c r="B149" s="5" t="s">
        <v>323</v>
      </c>
      <c r="C149" s="6">
        <v>0</v>
      </c>
      <c r="D149" s="6">
        <v>300000</v>
      </c>
      <c r="E149" s="6">
        <v>300000</v>
      </c>
      <c r="F149" s="6">
        <v>299797.95</v>
      </c>
      <c r="G149" s="6">
        <v>0</v>
      </c>
      <c r="H149" s="6">
        <v>299797.95</v>
      </c>
      <c r="I149" s="6">
        <v>0</v>
      </c>
      <c r="J149" s="6">
        <v>0</v>
      </c>
      <c r="K149" s="6">
        <f t="shared" si="12"/>
        <v>202.04999999998836</v>
      </c>
      <c r="L149" s="6">
        <f t="shared" si="13"/>
        <v>202.04999999998836</v>
      </c>
      <c r="M149" s="6">
        <f t="shared" si="14"/>
        <v>99.93265</v>
      </c>
      <c r="N149" s="6">
        <f t="shared" si="15"/>
        <v>202.04999999998836</v>
      </c>
      <c r="O149" s="6">
        <f t="shared" si="16"/>
        <v>202.04999999998836</v>
      </c>
      <c r="P149" s="6">
        <f t="shared" si="17"/>
        <v>99.93265</v>
      </c>
    </row>
    <row r="150" spans="1:16" ht="12.75">
      <c r="A150" s="10" t="s">
        <v>274</v>
      </c>
      <c r="B150" s="11" t="s">
        <v>275</v>
      </c>
      <c r="C150" s="12">
        <v>1081400</v>
      </c>
      <c r="D150" s="12">
        <v>4586874</v>
      </c>
      <c r="E150" s="12">
        <v>4586874</v>
      </c>
      <c r="F150" s="12">
        <v>2320210.44</v>
      </c>
      <c r="G150" s="12">
        <v>0</v>
      </c>
      <c r="H150" s="12">
        <v>2249246.84</v>
      </c>
      <c r="I150" s="12">
        <v>70963.6</v>
      </c>
      <c r="J150" s="12">
        <v>6566.4</v>
      </c>
      <c r="K150" s="12">
        <f t="shared" si="12"/>
        <v>2266663.56</v>
      </c>
      <c r="L150" s="12">
        <f t="shared" si="13"/>
        <v>2266663.56</v>
      </c>
      <c r="M150" s="12">
        <f t="shared" si="14"/>
        <v>50.58369687067925</v>
      </c>
      <c r="N150" s="12">
        <f t="shared" si="15"/>
        <v>2337627.16</v>
      </c>
      <c r="O150" s="12">
        <f t="shared" si="16"/>
        <v>2337627.16</v>
      </c>
      <c r="P150" s="12">
        <f t="shared" si="17"/>
        <v>49.0365952934395</v>
      </c>
    </row>
    <row r="151" spans="1:16" ht="25.5">
      <c r="A151" s="4" t="s">
        <v>276</v>
      </c>
      <c r="B151" s="5" t="s">
        <v>277</v>
      </c>
      <c r="C151" s="6">
        <v>800000</v>
      </c>
      <c r="D151" s="6">
        <v>1100000</v>
      </c>
      <c r="E151" s="6">
        <v>1100000</v>
      </c>
      <c r="F151" s="6">
        <v>486984.16</v>
      </c>
      <c r="G151" s="6">
        <v>0</v>
      </c>
      <c r="H151" s="6">
        <v>468417.76</v>
      </c>
      <c r="I151" s="6">
        <v>18566.4</v>
      </c>
      <c r="J151" s="6">
        <v>6566.4</v>
      </c>
      <c r="K151" s="6">
        <f t="shared" si="12"/>
        <v>613015.8400000001</v>
      </c>
      <c r="L151" s="6">
        <f t="shared" si="13"/>
        <v>613015.8400000001</v>
      </c>
      <c r="M151" s="6">
        <f t="shared" si="14"/>
        <v>44.27128727272727</v>
      </c>
      <c r="N151" s="6">
        <f t="shared" si="15"/>
        <v>631582.24</v>
      </c>
      <c r="O151" s="6">
        <f t="shared" si="16"/>
        <v>631582.24</v>
      </c>
      <c r="P151" s="6">
        <f t="shared" si="17"/>
        <v>42.58343272727273</v>
      </c>
    </row>
    <row r="152" spans="1:16" ht="12.75">
      <c r="A152" s="4" t="s">
        <v>334</v>
      </c>
      <c r="B152" s="5" t="s">
        <v>335</v>
      </c>
      <c r="C152" s="6">
        <v>0</v>
      </c>
      <c r="D152" s="6">
        <v>199900</v>
      </c>
      <c r="E152" s="6">
        <v>199900</v>
      </c>
      <c r="F152" s="6">
        <v>60000</v>
      </c>
      <c r="G152" s="6">
        <v>0</v>
      </c>
      <c r="H152" s="6">
        <v>7602.8</v>
      </c>
      <c r="I152" s="6">
        <v>52397.2</v>
      </c>
      <c r="J152" s="6">
        <v>0</v>
      </c>
      <c r="K152" s="6">
        <f t="shared" si="12"/>
        <v>139900</v>
      </c>
      <c r="L152" s="6">
        <f t="shared" si="13"/>
        <v>139900</v>
      </c>
      <c r="M152" s="6">
        <f t="shared" si="14"/>
        <v>30.015007503751878</v>
      </c>
      <c r="N152" s="6">
        <f t="shared" si="15"/>
        <v>192297.2</v>
      </c>
      <c r="O152" s="6">
        <f t="shared" si="16"/>
        <v>192297.2</v>
      </c>
      <c r="P152" s="6">
        <f t="shared" si="17"/>
        <v>3.803301650825413</v>
      </c>
    </row>
    <row r="153" spans="1:16" ht="25.5">
      <c r="A153" s="4" t="s">
        <v>341</v>
      </c>
      <c r="B153" s="5" t="s">
        <v>342</v>
      </c>
      <c r="C153" s="6">
        <v>0</v>
      </c>
      <c r="D153" s="6">
        <v>2574173</v>
      </c>
      <c r="E153" s="6">
        <v>2574173</v>
      </c>
      <c r="F153" s="6">
        <v>1260454.63</v>
      </c>
      <c r="G153" s="6">
        <v>0</v>
      </c>
      <c r="H153" s="6">
        <v>1260454.63</v>
      </c>
      <c r="I153" s="6">
        <v>0</v>
      </c>
      <c r="J153" s="6">
        <v>0</v>
      </c>
      <c r="K153" s="6">
        <f t="shared" si="12"/>
        <v>1313718.37</v>
      </c>
      <c r="L153" s="6">
        <f t="shared" si="13"/>
        <v>1313718.37</v>
      </c>
      <c r="M153" s="6">
        <f t="shared" si="14"/>
        <v>48.96542035053588</v>
      </c>
      <c r="N153" s="6">
        <f t="shared" si="15"/>
        <v>1313718.37</v>
      </c>
      <c r="O153" s="6">
        <f t="shared" si="16"/>
        <v>1313718.37</v>
      </c>
      <c r="P153" s="6">
        <f t="shared" si="17"/>
        <v>48.96542035053588</v>
      </c>
    </row>
    <row r="154" spans="1:16" ht="25.5">
      <c r="A154" s="4" t="s">
        <v>336</v>
      </c>
      <c r="B154" s="5" t="s">
        <v>337</v>
      </c>
      <c r="C154" s="6">
        <v>0</v>
      </c>
      <c r="D154" s="6">
        <v>6313</v>
      </c>
      <c r="E154" s="6">
        <v>6313</v>
      </c>
      <c r="F154" s="6">
        <v>6300</v>
      </c>
      <c r="G154" s="6">
        <v>0</v>
      </c>
      <c r="H154" s="6">
        <v>6300</v>
      </c>
      <c r="I154" s="6">
        <v>0</v>
      </c>
      <c r="J154" s="6">
        <v>0</v>
      </c>
      <c r="K154" s="6">
        <f t="shared" si="12"/>
        <v>13</v>
      </c>
      <c r="L154" s="6">
        <f t="shared" si="13"/>
        <v>13</v>
      </c>
      <c r="M154" s="6">
        <f t="shared" si="14"/>
        <v>99.79407571677491</v>
      </c>
      <c r="N154" s="6">
        <f t="shared" si="15"/>
        <v>13</v>
      </c>
      <c r="O154" s="6">
        <f t="shared" si="16"/>
        <v>13</v>
      </c>
      <c r="P154" s="6">
        <f t="shared" si="17"/>
        <v>99.79407571677491</v>
      </c>
    </row>
    <row r="155" spans="1:16" ht="38.25">
      <c r="A155" s="4" t="s">
        <v>278</v>
      </c>
      <c r="B155" s="5" t="s">
        <v>279</v>
      </c>
      <c r="C155" s="6">
        <v>281400</v>
      </c>
      <c r="D155" s="6">
        <v>706488</v>
      </c>
      <c r="E155" s="6">
        <v>706488</v>
      </c>
      <c r="F155" s="6">
        <v>506471.65</v>
      </c>
      <c r="G155" s="6">
        <v>0</v>
      </c>
      <c r="H155" s="6">
        <v>506471.65</v>
      </c>
      <c r="I155" s="6">
        <v>0</v>
      </c>
      <c r="J155" s="6">
        <v>0</v>
      </c>
      <c r="K155" s="6">
        <f t="shared" si="12"/>
        <v>200016.34999999998</v>
      </c>
      <c r="L155" s="6">
        <f t="shared" si="13"/>
        <v>200016.34999999998</v>
      </c>
      <c r="M155" s="6">
        <f t="shared" si="14"/>
        <v>71.6886415622063</v>
      </c>
      <c r="N155" s="6">
        <f t="shared" si="15"/>
        <v>200016.34999999998</v>
      </c>
      <c r="O155" s="6">
        <f t="shared" si="16"/>
        <v>200016.34999999998</v>
      </c>
      <c r="P155" s="6">
        <f t="shared" si="17"/>
        <v>71.6886415622063</v>
      </c>
    </row>
    <row r="156" spans="1:16" ht="12.75">
      <c r="A156" s="10" t="s">
        <v>207</v>
      </c>
      <c r="B156" s="11" t="s">
        <v>208</v>
      </c>
      <c r="C156" s="12">
        <v>9000</v>
      </c>
      <c r="D156" s="12">
        <v>20962395.1</v>
      </c>
      <c r="E156" s="12">
        <v>20962395.1</v>
      </c>
      <c r="F156" s="12">
        <v>15815641.77</v>
      </c>
      <c r="G156" s="12">
        <v>0</v>
      </c>
      <c r="H156" s="12">
        <v>15805776.59</v>
      </c>
      <c r="I156" s="12">
        <v>11262.54</v>
      </c>
      <c r="J156" s="12">
        <v>0</v>
      </c>
      <c r="K156" s="12">
        <f t="shared" si="12"/>
        <v>5146753.330000002</v>
      </c>
      <c r="L156" s="12">
        <f t="shared" si="13"/>
        <v>5146753.330000002</v>
      </c>
      <c r="M156" s="12">
        <f t="shared" si="14"/>
        <v>75.44768474476467</v>
      </c>
      <c r="N156" s="12">
        <f t="shared" si="15"/>
        <v>5156618.510000002</v>
      </c>
      <c r="O156" s="12">
        <f t="shared" si="16"/>
        <v>5156618.510000002</v>
      </c>
      <c r="P156" s="12">
        <f t="shared" si="17"/>
        <v>75.40062342399033</v>
      </c>
    </row>
    <row r="157" spans="1:16" ht="25.5">
      <c r="A157" s="4" t="s">
        <v>311</v>
      </c>
      <c r="B157" s="5" t="s">
        <v>312</v>
      </c>
      <c r="C157" s="6">
        <v>0</v>
      </c>
      <c r="D157" s="6">
        <v>1078000</v>
      </c>
      <c r="E157" s="6">
        <v>1078000</v>
      </c>
      <c r="F157" s="6">
        <v>1078000</v>
      </c>
      <c r="G157" s="6">
        <v>0</v>
      </c>
      <c r="H157" s="6">
        <v>1078000</v>
      </c>
      <c r="I157" s="6">
        <v>0</v>
      </c>
      <c r="J157" s="6">
        <v>0</v>
      </c>
      <c r="K157" s="6">
        <f t="shared" si="12"/>
        <v>0</v>
      </c>
      <c r="L157" s="6">
        <f t="shared" si="13"/>
        <v>0</v>
      </c>
      <c r="M157" s="6">
        <f t="shared" si="14"/>
        <v>100</v>
      </c>
      <c r="N157" s="6">
        <f t="shared" si="15"/>
        <v>0</v>
      </c>
      <c r="O157" s="6">
        <f t="shared" si="16"/>
        <v>0</v>
      </c>
      <c r="P157" s="6">
        <f t="shared" si="17"/>
        <v>100</v>
      </c>
    </row>
    <row r="158" spans="1:16" ht="38.25">
      <c r="A158" s="4" t="s">
        <v>292</v>
      </c>
      <c r="B158" s="5" t="s">
        <v>293</v>
      </c>
      <c r="C158" s="6">
        <v>0</v>
      </c>
      <c r="D158" s="6">
        <v>311000</v>
      </c>
      <c r="E158" s="6">
        <v>311000</v>
      </c>
      <c r="F158" s="6">
        <v>200868</v>
      </c>
      <c r="G158" s="6">
        <v>0</v>
      </c>
      <c r="H158" s="6">
        <v>200868</v>
      </c>
      <c r="I158" s="6">
        <v>0</v>
      </c>
      <c r="J158" s="6">
        <v>0</v>
      </c>
      <c r="K158" s="6">
        <f t="shared" si="12"/>
        <v>110132</v>
      </c>
      <c r="L158" s="6">
        <f t="shared" si="13"/>
        <v>110132</v>
      </c>
      <c r="M158" s="6">
        <f t="shared" si="14"/>
        <v>64.58778135048232</v>
      </c>
      <c r="N158" s="6">
        <f t="shared" si="15"/>
        <v>110132</v>
      </c>
      <c r="O158" s="6">
        <f t="shared" si="16"/>
        <v>110132</v>
      </c>
      <c r="P158" s="6">
        <f t="shared" si="17"/>
        <v>64.58778135048232</v>
      </c>
    </row>
    <row r="159" spans="1:16" ht="12.75">
      <c r="A159" s="4" t="s">
        <v>211</v>
      </c>
      <c r="B159" s="5" t="s">
        <v>212</v>
      </c>
      <c r="C159" s="6">
        <v>0</v>
      </c>
      <c r="D159" s="6">
        <v>13085554.1</v>
      </c>
      <c r="E159" s="6">
        <v>13085554.1</v>
      </c>
      <c r="F159" s="6">
        <v>9570967.469999999</v>
      </c>
      <c r="G159" s="6">
        <v>0</v>
      </c>
      <c r="H159" s="6">
        <v>9565935.79</v>
      </c>
      <c r="I159" s="6">
        <v>5031.68</v>
      </c>
      <c r="J159" s="6">
        <v>0</v>
      </c>
      <c r="K159" s="6">
        <f t="shared" si="12"/>
        <v>3514586.630000001</v>
      </c>
      <c r="L159" s="6">
        <f t="shared" si="13"/>
        <v>3514586.630000001</v>
      </c>
      <c r="M159" s="6">
        <f t="shared" si="14"/>
        <v>73.14147644691637</v>
      </c>
      <c r="N159" s="6">
        <f t="shared" si="15"/>
        <v>3519618.3100000005</v>
      </c>
      <c r="O159" s="6">
        <f t="shared" si="16"/>
        <v>3519618.3100000005</v>
      </c>
      <c r="P159" s="6">
        <f t="shared" si="17"/>
        <v>73.10302427315631</v>
      </c>
    </row>
    <row r="160" spans="1:16" ht="12.75">
      <c r="A160" s="4" t="s">
        <v>213</v>
      </c>
      <c r="B160" s="5" t="s">
        <v>196</v>
      </c>
      <c r="C160" s="6">
        <v>9000</v>
      </c>
      <c r="D160" s="6">
        <v>160800</v>
      </c>
      <c r="E160" s="6">
        <v>160800</v>
      </c>
      <c r="F160" s="6">
        <v>21000</v>
      </c>
      <c r="G160" s="6">
        <v>0</v>
      </c>
      <c r="H160" s="6">
        <v>22397.36</v>
      </c>
      <c r="I160" s="6">
        <v>0</v>
      </c>
      <c r="J160" s="6">
        <v>0</v>
      </c>
      <c r="K160" s="6">
        <f t="shared" si="12"/>
        <v>139800</v>
      </c>
      <c r="L160" s="6">
        <f t="shared" si="13"/>
        <v>139800</v>
      </c>
      <c r="M160" s="6">
        <f t="shared" si="14"/>
        <v>13.059701492537313</v>
      </c>
      <c r="N160" s="6">
        <f t="shared" si="15"/>
        <v>138402.64</v>
      </c>
      <c r="O160" s="6">
        <f t="shared" si="16"/>
        <v>138402.64</v>
      </c>
      <c r="P160" s="6">
        <f t="shared" si="17"/>
        <v>13.928706467661693</v>
      </c>
    </row>
    <row r="161" spans="1:16" ht="38.25">
      <c r="A161" s="4" t="s">
        <v>331</v>
      </c>
      <c r="B161" s="5" t="s">
        <v>332</v>
      </c>
      <c r="C161" s="6">
        <v>0</v>
      </c>
      <c r="D161" s="6">
        <v>6327041</v>
      </c>
      <c r="E161" s="6">
        <v>6327041</v>
      </c>
      <c r="F161" s="6">
        <v>4944806.3</v>
      </c>
      <c r="G161" s="6">
        <v>0</v>
      </c>
      <c r="H161" s="6">
        <v>4938575.44</v>
      </c>
      <c r="I161" s="6">
        <v>6230.86</v>
      </c>
      <c r="J161" s="6">
        <v>0</v>
      </c>
      <c r="K161" s="6">
        <f t="shared" si="12"/>
        <v>1382234.7000000002</v>
      </c>
      <c r="L161" s="6">
        <f t="shared" si="13"/>
        <v>1382234.7000000002</v>
      </c>
      <c r="M161" s="6">
        <f t="shared" si="14"/>
        <v>78.1535365425955</v>
      </c>
      <c r="N161" s="6">
        <f t="shared" si="15"/>
        <v>1388465.5599999996</v>
      </c>
      <c r="O161" s="6">
        <f t="shared" si="16"/>
        <v>1388465.5599999996</v>
      </c>
      <c r="P161" s="6">
        <f t="shared" si="17"/>
        <v>78.0550567002806</v>
      </c>
    </row>
    <row r="162" spans="1:16" ht="12.75">
      <c r="A162" s="10" t="s">
        <v>214</v>
      </c>
      <c r="B162" s="11" t="s">
        <v>215</v>
      </c>
      <c r="C162" s="12">
        <v>21155219</v>
      </c>
      <c r="D162" s="12">
        <v>152218822.2</v>
      </c>
      <c r="E162" s="12">
        <v>152218822.2</v>
      </c>
      <c r="F162" s="12">
        <v>102190744.37000003</v>
      </c>
      <c r="G162" s="12">
        <v>2900400</v>
      </c>
      <c r="H162" s="12">
        <v>117934720.7600001</v>
      </c>
      <c r="I162" s="12">
        <v>7094433.28</v>
      </c>
      <c r="J162" s="12">
        <v>371445.28</v>
      </c>
      <c r="K162" s="12">
        <f t="shared" si="12"/>
        <v>50028077.82999995</v>
      </c>
      <c r="L162" s="12">
        <f t="shared" si="13"/>
        <v>50028077.82999995</v>
      </c>
      <c r="M162" s="12">
        <f t="shared" si="14"/>
        <v>67.13410529200642</v>
      </c>
      <c r="N162" s="12">
        <f t="shared" si="15"/>
        <v>34284101.43999989</v>
      </c>
      <c r="O162" s="12">
        <f t="shared" si="16"/>
        <v>34284101.43999989</v>
      </c>
      <c r="P162" s="12">
        <f t="shared" si="17"/>
        <v>77.47709452451676</v>
      </c>
    </row>
  </sheetData>
  <mergeCells count="2">
    <mergeCell ref="A2:L2"/>
    <mergeCell ref="A3:L3"/>
  </mergeCells>
  <printOptions/>
  <pageMargins left="0.75" right="0.75" top="1" bottom="1" header="0.5" footer="0.5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f-008</cp:lastModifiedBy>
  <cp:lastPrinted>2015-04-27T07:51:25Z</cp:lastPrinted>
  <dcterms:created xsi:type="dcterms:W3CDTF">1996-10-08T23:32:33Z</dcterms:created>
  <dcterms:modified xsi:type="dcterms:W3CDTF">2016-12-12T09:41:14Z</dcterms:modified>
  <cp:category/>
  <cp:version/>
  <cp:contentType/>
  <cp:contentStatus/>
</cp:coreProperties>
</file>